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T:\Нефтиса\Управление по региональной политике и социальным вопросам\Тендеры\2025\Белкамнефть\180925 КС 3\"/>
    </mc:Choice>
  </mc:AlternateContent>
  <xr:revisionPtr revIDLastSave="0" documentId="13_ncr:1_{3BD3DFEE-9E89-44C1-BA95-FA6A659E0E62}" xr6:coauthVersionLast="47" xr6:coauthVersionMax="47" xr10:uidLastSave="{00000000-0000-0000-0000-000000000000}"/>
  <bookViews>
    <workbookView xWindow="-110" yWindow="-110" windowWidth="25820" windowHeight="14020" xr2:uid="{00000000-000D-0000-FFFF-FFFF00000000}"/>
  </bookViews>
  <sheets>
    <sheet name="зачистка НГДУ-1" sheetId="3" r:id="rId1"/>
    <sheet name="Прил. № 3.4 к ТЗ" sheetId="6" r:id="rId2"/>
    <sheet name="прил.3.3 к ТЗ" sheetId="5" r:id="rId3"/>
    <sheet name="Квалиф. требования " sheetId="4" r:id="rId4"/>
  </sheets>
  <definedNames>
    <definedName name="_xlnm.Print_Area" localSheetId="0">'зачистка НГДУ-1'!$A$1:$D$122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91" i="3" l="1"/>
  <c r="D79" i="3" l="1"/>
  <c r="D55" i="3"/>
  <c r="D67" i="3" l="1"/>
  <c r="D43" i="3"/>
  <c r="D31" i="3"/>
</calcChain>
</file>

<file path=xl/sharedStrings.xml><?xml version="1.0" encoding="utf-8"?>
<sst xmlns="http://schemas.openxmlformats.org/spreadsheetml/2006/main" count="295" uniqueCount="185">
  <si>
    <t>Информация о ЗАКАЗЧИКЕ работ и сведения необходимые для подготовки предложений.</t>
  </si>
  <si>
    <t>Наименование</t>
  </si>
  <si>
    <t>Ед. изм.</t>
  </si>
  <si>
    <t>Кол.</t>
  </si>
  <si>
    <t>Стоимость услуги должна включать все затраты «Подрядчика» (накладные, транспортные  и другие расходы, связанные с оказанием данной услуги) и не подлежит корректировке в сторону увеличения.</t>
  </si>
  <si>
    <t>При привлечении к выполнению строительных работ субподрядных организаций, участник тендера должен направить в адрес Заказчика  перечень данных предприятий, письменное  обоснование необходимости их привлечения и полный пакет документов, аналогичный документам, представляемым претендентом на участие в тендере.</t>
  </si>
  <si>
    <t>Привлечение для выполнения работ субподрядных организаций возможно только при условии  получения предварительного письменного согласования  от Заказчика.</t>
  </si>
  <si>
    <t>Подрядчик во всех случаях несет перед Заказчиком полную ответственность за неисполнение или ненадлежащее исполнение обязательств, привлекаемым субподрядчиком как за свои собственные действия.</t>
  </si>
  <si>
    <t>№ п/п</t>
  </si>
  <si>
    <t>1 м2</t>
  </si>
  <si>
    <t xml:space="preserve">                              </t>
  </si>
  <si>
    <t xml:space="preserve">Работы производятся на территории действующей производственной площадки с пропускным режимом. Организация места производства работ, места складирования материалов и оборудования, мест стоянки грузоподъёмного автотранспорта и прочей спец. техники, размещение бытовых помещений согласовать со службами эксплуатации. Для ознакомления с территорией производства работ возможен допуск представителя подрядной организации на объект. </t>
  </si>
  <si>
    <r>
      <t xml:space="preserve">Заказчик – </t>
    </r>
    <r>
      <rPr>
        <sz val="12"/>
        <rFont val="Times New Roman"/>
        <family val="1"/>
        <charset val="204"/>
      </rPr>
      <t>АО «Белкамнефть» им. А.А. Волкова</t>
    </r>
  </si>
  <si>
    <t>Выполнить строительно-монтажные работы в соответствии с нормативными документами, актами, положениями и правилами, действующими на территории РФ и положениями, регламентами и приказами по АО «Белкамнефть» им. А.А. Волкова.</t>
  </si>
  <si>
    <t xml:space="preserve">Техническое задание </t>
  </si>
  <si>
    <t>Точные сроки выполнения работ будут определены пунктом договора.</t>
  </si>
  <si>
    <t>Вывоз донных отложений и нефтешлама из шламонакопителя производится силами Заказчика по отдельному договору специализированными организациями</t>
  </si>
  <si>
    <t>При необходимости подготовки временного шламонакопителя при очистке резервуара от нефтешлама, работы выполнять силами Заказчика (служба эксплуатации).</t>
  </si>
  <si>
    <t xml:space="preserve">Для производства работ на объектах капитального ремонта подрядная организация должна иметь возможность одновременного производства работ не менее чем 3-я производственными бригадами. </t>
  </si>
  <si>
    <t>Проведение огнеопасных работ на объектах системы нефтеподготовки (в т.ч. зачистка, сварочные работы на РВС, трубопроводах, емкостях, земляные работы механизированным способом вблизи действующих коммуникаций) разрешается производить только при наличии соответствующего наряда допуска, в рабочие дни в присутствии ответственного лица от эксплуатирующей организации.</t>
  </si>
  <si>
    <t xml:space="preserve">
Перед началом производства работ на объекте Подрядчику необходимо разработать проект производства работ (ППР) и согласовать данный документ с Заказчиком.
</t>
  </si>
  <si>
    <t>Зачистка емкостного оборудования</t>
  </si>
  <si>
    <t>1 м3 / 1 тн</t>
  </si>
  <si>
    <t xml:space="preserve">В связи с тем, что капитальный ремонт влечет за собой вскрытие дефектов, требующих выполнения некоторых сопутствующих работ, объемы работ могут быть скорректированы при приемке выполненных работ, в случае увеличения объемов работ  с оформлением акта на дополнительные работы. </t>
  </si>
  <si>
    <t>ТМЦ, поставляемые Заказчиком, передаются Подрядчику по давальческой схеме. Доставка материалов  поставки Заказчика от склада до объекта осуществляется Подрядчиком, кроме материалов (песок, щебень, гравий, бетон). Данные материалы доставляются на объект Заказчиком. 
Подрядчик обязан обеспечить надлежащее хранение давальческих материалов на территории строительной площадки на период строительства, обеспечивающее их пригодность и сохранность,  в т.ч. наличие холодного склада на площадке строительства для хранения негабаритных ТМЦ. Для крупногабаритных ТМЦ хранение организовать согласно требованиям инструкций, сертификатов, паспортов на соответствующий тип ТМЦ.</t>
  </si>
  <si>
    <t xml:space="preserve"> В случае заключения договора подряда на производство строительно-монтажных работ, Подрядчик в течении 10 дней после подписания договора подряда должен предоставить действующий договор энергоснабжения или заключить вновь (при его отсутствии) с энергоснабжающей организацией в течении 30 дней с даты заключения договора подряда. </t>
  </si>
  <si>
    <t>Претендент, направивший заявку на участие в тендере заведомо принимает условия об ответственности контрагента и возможными штрафными санкциями, в соответствие  с приложением 3.1 к Техническому заданию.</t>
  </si>
  <si>
    <t>При проведении работ по зачистке, ремонте, окраске резервуарного парка необходимое условие проведение работ – наличие газоанализатора, для исключения производства работ в газоопасных и взрывоопасных средах.</t>
  </si>
  <si>
    <t>Примечание:  Ремонт и АКП емкостного оборудования будет производиться 
после проведения технического обследования УНИПР.
Выбор подрядчика на ремонт емкостного оборудования будет осуществляться по отдельному тендеру.</t>
  </si>
  <si>
    <t>1 измерение</t>
  </si>
  <si>
    <t>Подготовительные работы, а именно: откачка нефти (нефтепродукта) из резервуара до минимального возможного уровня, установка плоских металлических заглушек на фланцевые соединения трубопроводов ПРП, газоуравнительной системы (ГУС), системы размыва, трубопровода аварийного сброса давления, промышленной канализации, дегазация (вентиляция) РВС (ёмкости) выполняются соответствующим цехом эксплуатации. По результатам подготовки резервуара к зачистным работам эксплуатирующее подразделение оформляет распоряжения о выводе резервуара из работы, представителями УКС и подрядной организации  составляется акт приема-передачи резервуара в ремонт.</t>
  </si>
  <si>
    <t>При проведении работ по зачистке, ремонте, окраске резервуарного парка необходимое условие проведение работ – наличие газоанализатора и периодические замеры газовоздушной среды в резервуаре, для исключения производства работ в газоопасных и взрывоопасных средах.</t>
  </si>
  <si>
    <t>Примечание:
Контроль степени зачистки внутренних поверхностей резервуара выполнить согласно п.8.13 РД 153.39.4-078-01 "Правила технической эксплуатаци резервуаров нефтебаз"  после очистки  0,1 кг/м2 нефтеотложений в наиболее загрязненных местах</t>
  </si>
  <si>
    <t xml:space="preserve">Участие Подрядчика в СРО обязательно. К коммерческому предложению приложить выписку из реестра с официального сайта СРО. </t>
  </si>
  <si>
    <t>1 тн</t>
  </si>
  <si>
    <t xml:space="preserve">1 м2 </t>
  </si>
  <si>
    <t>Наименование работ: Строительно-монтажные работы на объектах АО «Белкамнефть» им. А.А. Волкова, стоимость работ определяется на основании актуальной редакции сборников базовых цен Федеральных единичных расценок, в программе Гранд-смета, с использованием  индексов  ООО "Стройинформресурс" первого месяца каждого квартала (1 кв. - январь; 2 кв. - апрель;  3 кв. - июль;  4 кв. - октябрь).</t>
  </si>
  <si>
    <t>Представителю подрячика необходимо обязательное присутствие на еженедельных производственных совещаниях по приглашению Заказчика</t>
  </si>
  <si>
    <t>При составлении сметной документации руководствоваться актуальной редакцией сборников базовых цен Федеральных единичных расценок, в программе Гранд-смета, с использованием  индексов  ООО "Стройинформресурс" первого месяца каждого квартала (1 кв. - январь; 2 кв. - апрель;  3 кв. - июль;  4 кв. - октябрь).
Количество материалов необходимо учитывать с коэффициентом расхода, согласно сметных норм.</t>
  </si>
  <si>
    <t>Состав строительно-монтажных работ.
Квалификационные требования к Подрядчику</t>
  </si>
  <si>
    <t>БЕ 1000 АО «Белкамнефть» им. А.А. Волкова</t>
  </si>
  <si>
    <t>Квалификационные требования к подрядным организациям при выполнении работ 
на объектах АО "Белкамнефть" им. А.А. Волкова</t>
  </si>
  <si>
    <t>Наименование работ</t>
  </si>
  <si>
    <t>Наименование квалификационной позиции с подтверждающим документом</t>
  </si>
  <si>
    <t>Примечание</t>
  </si>
  <si>
    <t>СМР</t>
  </si>
  <si>
    <t>Свидетельство СРО</t>
  </si>
  <si>
    <t>Квалификационные удостоверения и удостоверения по пожарно-техническому минимуму.</t>
  </si>
  <si>
    <t xml:space="preserve">Правила пожарной безопасности в Российской Федерации (ППБ-01-03), Федерального Закона от 22 июля 2008 г. №123-ФЗ"Технического регламента о требованиях пожарной безопасности" </t>
  </si>
  <si>
    <t>Уровень квалификации подтверждается документом о профессиональном образовании (обучении) и (или) о квалификации. 
Удостоверение о допуске к соответствующим работам на высоте (рекомендуемый образец предусмотрен приложением № 1 к Правилам).</t>
  </si>
  <si>
    <t>Приказ Министерства
труда и социальной защиты
Российской Федерации
от 16 ноября 2020 г. № 782н</t>
  </si>
  <si>
    <t>Производство газоопасных работ  с оформлением нарада-допуска</t>
  </si>
  <si>
    <t>Аттестат на ведение газоспасательных работ в порядке, установленном Положением о проведении аттестации аварийно-спасательных служб</t>
  </si>
  <si>
    <t>Федеральные нормы и правила в области промышленной безопасности "Правила безопасного ведения газоопасных, огневых и ремонтных работ"</t>
  </si>
  <si>
    <t>Стропальщики</t>
  </si>
  <si>
    <t xml:space="preserve">Соответствующее удостоверение об аттестации за подписью председателя квалификационной комиссии. Аттестат на материалы </t>
  </si>
  <si>
    <t>Типовая инструкция для стропальщиков по безопасному производству работ грузоподъемными машинами (РД 10-107-96), с Изменением N 1</t>
  </si>
  <si>
    <t>Огневые работы с оформлением наряда-допуска</t>
  </si>
  <si>
    <t>Производство работ на высоте  с оформлением наряда-допуска</t>
  </si>
  <si>
    <t>При составлении сметного расчета учесть коэффицент на стесненность, поскольку работы производятся в зоне производства работ где имеется действующее технологическое оборудование.</t>
  </si>
  <si>
    <t>Необходимо постоянное присутствие ответственного представителя от лица, осущевляющего строительство, на строительной площадке.</t>
  </si>
  <si>
    <t>КАЛЕНДАРНЫЙ ГРАФИК ПРОИЗВОДСТВА РАБОТ</t>
  </si>
  <si>
    <t>Объект:__________________________________________________________________________________________________________________________________________________________________________________________________________</t>
  </si>
  <si>
    <t>Договор: №_______________________ от "_____"________________________20____г.                                                                                              Срок начала работ:____________________________   Срок окончания работ:____________________________</t>
  </si>
  <si>
    <t>№ 
п/п</t>
  </si>
  <si>
    <t xml:space="preserve">Название вида работ </t>
  </si>
  <si>
    <t>Исполнитель</t>
  </si>
  <si>
    <t>Физические объемы</t>
  </si>
  <si>
    <t>Трудозатраты</t>
  </si>
  <si>
    <t>Стоимость работ без НДС</t>
  </si>
  <si>
    <t>Дата начала</t>
  </si>
  <si>
    <t>Дата окончания</t>
  </si>
  <si>
    <t>Продолжительность
 в днях</t>
  </si>
  <si>
    <t>Работы по АС</t>
  </si>
  <si>
    <t>Разработка котлована</t>
  </si>
  <si>
    <t>… м3</t>
  </si>
  <si>
    <t>… чел.ч.</t>
  </si>
  <si>
    <t>….</t>
  </si>
  <si>
    <t>Работы по ЭС</t>
  </si>
  <si>
    <t>Разработка траншеи</t>
  </si>
  <si>
    <t>Сдача Объекта</t>
  </si>
  <si>
    <t xml:space="preserve">Проведение комиссии </t>
  </si>
  <si>
    <t>ГРАФИК ПОТРЕБНОСТИ ЛЮДСКИХ РЕСУРСОВ</t>
  </si>
  <si>
    <t>10 чел.</t>
  </si>
  <si>
    <t xml:space="preserve">9 чел. </t>
  </si>
  <si>
    <t>9 чел.</t>
  </si>
  <si>
    <t xml:space="preserve">8 чел. </t>
  </si>
  <si>
    <t>8 чел.</t>
  </si>
  <si>
    <t xml:space="preserve">4 чел. </t>
  </si>
  <si>
    <t>4 чел.</t>
  </si>
  <si>
    <t>2 чел.</t>
  </si>
  <si>
    <t>МЕСЯЧНОЕ ВЫПОЛНЕНИЕ</t>
  </si>
  <si>
    <t>4 565 120 руб. 00 коп.</t>
  </si>
  <si>
    <t>286 123 руб. 50 коп.</t>
  </si>
  <si>
    <t>ПОТРЕБНОСТЬ В ТЕХНИКЕ</t>
  </si>
  <si>
    <t>Техника</t>
  </si>
  <si>
    <t>Продолжительность в днях</t>
  </si>
  <si>
    <t>Эксковатор</t>
  </si>
  <si>
    <t>Манипулятор</t>
  </si>
  <si>
    <t>Бетоновоз</t>
  </si>
  <si>
    <t>Установка и разборка средств (либо средств оснастки) подмащивания для выполнения работ по очистке внутренней поверхности отстойника. Длина отстойника- 21м, диаметр отстойника - 3,4 м. 
Средства подмащивания (либо средства оснастки) не должны противоречить требованиям по технике безопасности при выполнении работ на высоте</t>
  </si>
  <si>
    <t>1 отстойник 200 м3</t>
  </si>
  <si>
    <t>Очистка внутренней поверхности скребками (после дегазации - выполняется силами Заказчика) (стенки - 254м2)</t>
  </si>
  <si>
    <t>254</t>
  </si>
  <si>
    <t>0,127</t>
  </si>
  <si>
    <t>Установка и разборка средств (либо средств оснастки) подмащивания для выполнения работ по очистке внутренней поверхности отстойника. Длина отстойника- 21,0м, диаметр отстойника - 3,4 м. 
Средства подмащивания (либо средства оснастки) не должны противоречить требованиям по технике безопасности при выполнении работ на высоте</t>
  </si>
  <si>
    <t xml:space="preserve">Вывоз шлама в шламонакопитель на расстояние до 1 км на территории УПН Балаки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t>
  </si>
  <si>
    <t>Очистка отстойника от донных отложений, нефтешлама с последующим удалением отходов 
V=20*1,2=24тн</t>
  </si>
  <si>
    <t>20 / 24</t>
  </si>
  <si>
    <t>Обезжиривание внутренней поверхности отстойника (растворитель Р-646) и протиркой опилом (стенки - 254 м2)
Vраств=254*0,33= 83,82кг
Vопил=254*0,305= 77,47кг</t>
  </si>
  <si>
    <t>Сроки выполнения работ: июнь 2026</t>
  </si>
  <si>
    <t>4.4 ЕМКОСТЬ БУФЕРНАЯ БЕ-1 200М3, инв. №2812134004 ПСП Хмелевка
(ДВ № 01-2026-4.4 от "17" марта 2025 г.)</t>
  </si>
  <si>
    <t xml:space="preserve">Вывоз шлама в шламонакопитель на расстояние до 70 км на территории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t>
  </si>
  <si>
    <t>Вывоз твердых нефтяных отложений в шламонакопитель  на расстояние до 70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V=254*0,5= 127кг</t>
  </si>
  <si>
    <t>Сроки выполнения работ: апрель 2026</t>
  </si>
  <si>
    <t xml:space="preserve">4.6  ЕМКОСТЬ БУФЕРНАЯ БЕ-1 200М3, инв. № 2812134003 ПСП Хмелевка
 (ДВ № 01-2026-4.6 от "17" марта 2025 г.) </t>
  </si>
  <si>
    <t>Сроки выполнения работ: май 2026</t>
  </si>
  <si>
    <t>1 отстойник 160 м3</t>
  </si>
  <si>
    <t>Установка и разборка средств (либо средств оснастки) подмащивания для выполнения работ по очистке внутренней поверхности отстойника. Длина отстойника- 21,0м, диаметр отстойника - 3,2 м. 
Средства подмащивания (либо средства оснастки) не должны противоречить требованиям по технике безопасности при выполнении работ на высоте</t>
  </si>
  <si>
    <t>20,0 / 24</t>
  </si>
  <si>
    <t>226</t>
  </si>
  <si>
    <t>Очистка внутренней поверхности скребками (после дегазации - выполняется силами Заказчика) (стенки - 226м2)</t>
  </si>
  <si>
    <t>0,113</t>
  </si>
  <si>
    <t>Вывоз твердых нефтяных отложений в шламонакопитель  на расстояние до 1 км на территориии УПН Балаки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V=226*0,5= 113кг</t>
  </si>
  <si>
    <t>Обезжиривание внутренней поверхности емкости (растворитель Р-646) и протиркой опилом (стенки - 18 м2)
Vраств=226*0,33= 74,58кг
Vопил=226*0,305=68,93кг</t>
  </si>
  <si>
    <r>
      <rPr>
        <u/>
        <sz val="12"/>
        <rFont val="Times New Roman"/>
        <family val="1"/>
        <charset val="204"/>
      </rPr>
      <t xml:space="preserve">Необходимость проведения пескоструйной очистки в соответствии с указанными объемами  определяет УКС, УНИПР после проведения работ по очистке поверхности скребками.
</t>
    </r>
    <r>
      <rPr>
        <sz val="12"/>
        <rFont val="Times New Roman"/>
        <family val="1"/>
        <charset val="204"/>
      </rPr>
      <t xml:space="preserve">
Очистка абразивным порошком сплошных внутренних поверхностей с последующим удалением отходов из сепаратора (расход 28 кг/м2, 7,112 тн)  (стенки - 254 м2)
 V=254*0,028=7,112 тн
(Степень очистки поверхности должна быть Sa2,5- 2 в соответсвиии с ИСО 8504-2, ИСО 11124)</t>
    </r>
  </si>
  <si>
    <t>Обеспыливание внутренней поверхности емкости (стенки - 254 м2)</t>
  </si>
  <si>
    <t>Вывоз отработанного абразивного порошка, опила в шламонакопитель  на расстояние до 70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(абразивный порошок- 7,112тн, опил-0,077тн)</t>
  </si>
  <si>
    <r>
      <rPr>
        <u/>
        <sz val="12"/>
        <rFont val="Times New Roman"/>
        <family val="1"/>
        <charset val="204"/>
      </rPr>
      <t xml:space="preserve">Необходимость проведения пескоструйной очистки в соответствии с указанными объемами  определяет УКС, УНИПР после проведения работ по очистке поверхности скребками.
</t>
    </r>
    <r>
      <rPr>
        <sz val="12"/>
        <rFont val="Times New Roman"/>
        <family val="1"/>
        <charset val="204"/>
      </rPr>
      <t xml:space="preserve">
Очистка абразивным порошком сплошных внутренних поверхностей с последующим удалением отходов из резервуара (расход 28 кг/м2, 6,328 тн)  (стенки -226 м2)
 V=226*0,028=6,328 тн
(Степень очистки поверхности должна быть Sa2,5- 2 в соответсвиии с ИСО 8504-2, ИСО 11124)</t>
    </r>
  </si>
  <si>
    <t>Обеспыливание внутренней поверхности резервуара (стенки -226 м2)</t>
  </si>
  <si>
    <t>Вывоз отработанного абразивного порошка, опила в шламонакопитель  на расстояние до 1 км на территориии УПН Балаки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(абразивный порошок- 6,328тн, опил-0,069тн)</t>
  </si>
  <si>
    <t>4.24 СЕПАРАТОР СО-1 V-160М3 з.№7675, инв. № 2928602035 УПН Балаки
(ДВ № 01-2026-4.24 от "17" марта 2025 г.)</t>
  </si>
  <si>
    <t>….2026</t>
  </si>
  <si>
    <t>...2027 г.</t>
  </si>
  <si>
    <t>Март 2026 г. с ТМЦ закзачичка без НДС</t>
  </si>
  <si>
    <t>Март 2026 г. оборудование без НДС</t>
  </si>
  <si>
    <t>Февраль 2026 г. с ТМЦ закзачичка без НДС</t>
  </si>
  <si>
    <t xml:space="preserve">Февраль 2026 г.  оборудование без НДС </t>
  </si>
  <si>
    <t>Сроки выполнения работ: март 2026</t>
  </si>
  <si>
    <t>Сроки выполнения работ:  ноябрь 2026</t>
  </si>
  <si>
    <t>Срок выполнения работ: 
начало работ – март 2026 г.
окончание работ – ноябрь 2026 г.</t>
  </si>
  <si>
    <t>4.12 СЕПАРАТОР НГСВ-200 №3 УПСВ Вятка Площадка НГСВ, инв. № 142928602000066
(ДВ № 01-2026-4.12 от "17" марта 2025 г.)</t>
  </si>
  <si>
    <t>Очистка отстойника от донных отложений, нефтешлама с последующим удалением отходов 
V=10*1,2=12тн</t>
  </si>
  <si>
    <t>10 / 12</t>
  </si>
  <si>
    <t xml:space="preserve">Вывоз шлама в шламонакопитель на расстояние до 1,0 км на территории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t>
  </si>
  <si>
    <t>Очистка внутренней поверхности скребками (после дегазации - выполняется силами Заказчика) (-стенки, трубопроводы внутренней обвязки, элементы конструкций - 320м2)</t>
  </si>
  <si>
    <t>320</t>
  </si>
  <si>
    <t>Вывоз твердых нефтяных отложений в шламонакопитель  на расстояние до 1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V=320*0,5= 160кг</t>
  </si>
  <si>
    <t>0,16</t>
  </si>
  <si>
    <t>Обезжиривание внутренней поверхности емкости (растворитель Р-646) и протиркой опилом (-стенки, трубопроводы внутренней обвязки, элементы конструкций - 320м2)
Vраств=320*0,33= 105,6кг 
Vопил=320*0,305=97,6кг</t>
  </si>
  <si>
    <r>
      <rPr>
        <u/>
        <sz val="12"/>
        <rFont val="Times New Roman"/>
        <family val="1"/>
        <charset val="204"/>
      </rPr>
      <t xml:space="preserve">Необходимость проведения пескоструйной очистки в соответствии с указанными объемами  определяет УКС, УНИПР после проведения работ по очистке поверхности скребками.
</t>
    </r>
    <r>
      <rPr>
        <sz val="12"/>
        <rFont val="Times New Roman"/>
        <family val="1"/>
        <charset val="204"/>
      </rPr>
      <t xml:space="preserve">
Очистка абразивным порошком сплошных внутренних поверхностей с последующим удалением отходов из сепаратора (расход 28 кг/м2, 8,96 тн)  (-стенки, трубопроводы внутренней обвязки, элементы конструкций - 320м2)
 V=320*0,028=8,96 тн
(Степень очистки поверхности должна быть Sa2,5- 2 в соответсвиии с ИСО 8504-2, ИСО 11124)</t>
    </r>
  </si>
  <si>
    <t>Обеспыливание внутренней поверхности емкости (-стенки, трубопроводы внутренней обвязки, элементы конструкций - 320м2)</t>
  </si>
  <si>
    <t>Вывоз отработанного абразивного порошка, опила в шламонакопитель  на расстояние до 1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(абразивный порошок- 8,96тн, опил-0,1тн)</t>
  </si>
  <si>
    <t>4.25 ЕМКОСТЬ ДРЕНАЖНАЯ V=40м3 УУНШ, инв.№ 122812030000377 УПСВ Вятка
(ДВ № 01-2026-4.25 от "17" марта 2025 г.)</t>
  </si>
  <si>
    <t>Установка и разборка средств (либо средств оснастки) подмащивания для выполнения работ по очистке внутренней поверхности отстойника. Длина емкости - 9,2м, диаметр емкости - 2,4 м. 
Средства подмащивания (либо средства оснастки) не должны противоречить требованиям по технике безопасности при выполнении работ на высоте</t>
  </si>
  <si>
    <t>1 емкость 40 м3</t>
  </si>
  <si>
    <t>Очистка отстойника от донных отложений, нефтешлама с последующим удалением отходов 
V=24*1,2=28,8тн</t>
  </si>
  <si>
    <t>24 / 28,8</t>
  </si>
  <si>
    <t>Очистка внутренней поверхности скребками (после дегазации - выполняется силами Заказчика) (стенки - 80м2)</t>
  </si>
  <si>
    <t>80</t>
  </si>
  <si>
    <t>Вывоз твердых нефтяных отложений в шламонакопитель  на расстояние до 1,0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V=80*0,5= 40кг</t>
  </si>
  <si>
    <t>0,04</t>
  </si>
  <si>
    <t>Обезжиривание внутренней поверхности отстойника (растворитель Р-646) и протиркой опилом (стенки - 20 м2)
Vраств=80*0,33= 26,4кг
Vопил=80*0,305=24,4кг</t>
  </si>
  <si>
    <r>
      <rPr>
        <u/>
        <sz val="12"/>
        <rFont val="Times New Roman"/>
        <family val="1"/>
        <charset val="204"/>
      </rPr>
      <t xml:space="preserve">Необходимость проведения пескоструйной очистки в соответствии с указанными объемами  определяет УКС, УНИПР после проведения работ по очистке поверхности скребками.
</t>
    </r>
    <r>
      <rPr>
        <sz val="12"/>
        <rFont val="Times New Roman"/>
        <family val="1"/>
        <charset val="204"/>
      </rPr>
      <t xml:space="preserve">
Очистка абразивным порошком сплошных внутренних поверхностей с последующим удалением отходов из резервуара (расход 28 кг/м2, 2,24 тн)  (стенки -80 м2)
 V=80*0,028=2,24 тн
(Степень очистки поверхности должна быть Sa2,5- 2 в соответсвиии с ИСО 8504-2, ИСО 11124)</t>
    </r>
  </si>
  <si>
    <t>Обеспыливание внутренней поверхности резервуара (стенки -80 м2)</t>
  </si>
  <si>
    <t>Вывоз отработанного абразивного порошка, опила в шламонакопитель  на расстояние до 1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(абразивный порошок- 2,24тн, опил-0,024тн)</t>
  </si>
  <si>
    <t>Установка и разборка средств (либо средств оснастки) подмащивания для выполнения работ по ремонту внутренней поверхности отстойника. Длина отстойника- 21,0м, диаметр отстойника - 3,4 м. 
Средства подмащивания (либо средства оснастки) не должны противоречить требованиям по технике безопасности при выполнении работ на высоте</t>
  </si>
  <si>
    <t>Очистка внутренней поверхности скребками (после дегазации - выполняется силами Заказчика) (-стенки, трубопроводы внутренней обвязки, элементы конструкций - 254м2)</t>
  </si>
  <si>
    <t>Вывоз твердых нефтяных отложений в шламонакопитель  на расстояние до 1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V=254*0,5= 127кг</t>
  </si>
  <si>
    <t>0,13</t>
  </si>
  <si>
    <t>Обезжиривание внутренней поверхности емкости (растворитель Р-646) и протиркой опилом (-стенки, трубопроводы внутренней обвязки, элементы конструкций - 254м2)
Vраств=254*0,33=83,82кг 
Vопил=254*0,305=77,47кг</t>
  </si>
  <si>
    <r>
      <rPr>
        <u/>
        <sz val="12"/>
        <rFont val="Times New Roman"/>
        <family val="1"/>
        <charset val="204"/>
      </rPr>
      <t xml:space="preserve">Необходимость проведения пескоструйной очистки в соответствии с указанными объемами  определяет УКС, УНИПР после проведения работ по очистке поверхности скребками.
</t>
    </r>
    <r>
      <rPr>
        <sz val="12"/>
        <rFont val="Times New Roman"/>
        <family val="1"/>
        <charset val="204"/>
      </rPr>
      <t xml:space="preserve">
Очистка абразивным порошком сплошных внутренних поверхностей с последующим удалением отходов из сепаратора (расход 28 кг/м2, 7,112 тн)  (-стенки, трубопроводы внутренней обвязки, элементы конструкций - 254м2)
 V=254*0,028=7,112 тн
(Степень очистки поверхности должна быть Sa2,5- 2 в соответсвиии с ИСО 8504-2, ИСО 11124)</t>
    </r>
  </si>
  <si>
    <t>Вывоз отработанного абразивного порошка, опила в шламонакопитель  на расстояние до 1 км на территориии УПСВ Вятка (Код по ФККО-2014 и наименование отходов:  9 11 200 02 39 3 «Шлам очистки емкостей и трубопроводов от нефти и нефтепродуктов» - 3 класс опасности и груза, IV кат дорог) с учетом разгрузочно-погрузочных работ 
(абразивный порошок- 7,112тн, опил-0,1тн)</t>
  </si>
  <si>
    <t>Обеспыливание внутренней поверхности емкости (-стенки, трубопроводы внутренней обвязки, элементы конструкций - 254м2)</t>
  </si>
  <si>
    <t>Месторождение: УПСВ Вятка, УПН Балаки, ПСП Хмелевка, ПСП Кутерем</t>
  </si>
  <si>
    <t>4.27 ОТСТОЙНИК V=200М3 ТВО-8 Вятская площадь Арланского м/р инв. №2200001063
(ДВ № 01-2026-4.27 от "17" марта 2025 г.)</t>
  </si>
  <si>
    <t>Обоснование: Дефектная ведомость № 01-2026-4.4 от "17" марта 2025 г., № 01-2026-4.6 от "17" марта 2025 г., № 01-2026-4.12 от "17" марта 2025 г., № 01-2026-4.24 от "17" марта 2025 г., № 01-2026-4.25 от "17" марта 2025 г., № 01-2026-4.27 от "17" марта 2025 г.</t>
  </si>
  <si>
    <t>Склад материалов находится на промышленной базе Вятка на расстояние до объектов капитального ремонта:
- УПСВ Вятка - асфальтированная дорога - 1 км,  
- УПН Балаки - асфальтированная дорога - 42 км,
- ПСП Хмелевка  - асфальтированная дорога - 52 км,
- ПСП Кутерем - асфальтированная дорога - 73 км.</t>
  </si>
  <si>
    <t xml:space="preserve">на участие в тендере                                                                                                                                                   на выполнение работ по ремонту объектов НГДУ-1 
(зачистка емкостного оборудования)                                                                                              </t>
  </si>
  <si>
    <t>Условия оплаты: 
- отсутствие авансирования, 
- оплата в размере 80% от стоимости работ не ранее 90 (девяноста) и не позднее 180 (ста восьмидесяти) календарных дней с момента подписания Заказчиком Актов о приемке выполненных работ формы КС-2, Справки о стоимости выполненных работ и затрат формы КС-3, счетов-фактур.
-в размере 20% от стоимости работ не ранее 90 (девяноста) и не позднее 180 (ста восьмидесяти) календарных дней с момента подписания Акта передачи Заказчику комплекта проверенной Исполнительной документации.</t>
  </si>
  <si>
    <t>Подрядчик совместно с коммерческим предложением направляет согласие на обработку персональных данных в соответствии с приложением № 3.3 к Техническому заданию.</t>
  </si>
  <si>
    <t>Подрядчик совместно с коммерческим предложением направляет нормативный график производства работ по форме, указаной в приложении № 3.4 к техническому заданию.</t>
  </si>
  <si>
    <t>Приложение 3</t>
  </si>
  <si>
    <t xml:space="preserve">Приложение 3.4 </t>
  </si>
  <si>
    <t xml:space="preserve">Приложение 3.3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</si>
</sst>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sz val="10"/>
      <name val="Arial Cyr"/>
      <charset val="204"/>
    </font>
    <font>
      <sz val="10"/>
      <name val="Arial"/>
      <family val="2"/>
      <charset val="204"/>
    </font>
    <font>
      <sz val="12"/>
      <name val="Times New Roman"/>
      <family val="1"/>
      <charset val="204"/>
    </font>
    <font>
      <sz val="11"/>
      <name val="Calibri"/>
      <family val="2"/>
      <charset val="204"/>
      <scheme val="minor"/>
    </font>
    <font>
      <b/>
      <sz val="12"/>
      <name val="Times New Roman"/>
      <family val="1"/>
      <charset val="204"/>
    </font>
    <font>
      <b/>
      <u/>
      <sz val="12"/>
      <name val="Times New Roman"/>
      <family val="1"/>
      <charset val="204"/>
    </font>
    <font>
      <i/>
      <sz val="12"/>
      <name val="Times New Roman"/>
      <family val="1"/>
      <charset val="204"/>
    </font>
    <font>
      <b/>
      <sz val="16"/>
      <name val="Times New Roman"/>
      <family val="1"/>
      <charset val="204"/>
    </font>
    <font>
      <b/>
      <sz val="10"/>
      <name val="Arial"/>
      <family val="2"/>
      <charset val="204"/>
    </font>
    <font>
      <u/>
      <sz val="12"/>
      <name val="Times New Roman"/>
      <family val="1"/>
      <charset val="204"/>
    </font>
    <font>
      <b/>
      <sz val="12"/>
      <color theme="1"/>
      <name val="Times New Roman"/>
      <family val="1"/>
      <charset val="204"/>
    </font>
    <font>
      <sz val="12"/>
      <color theme="1"/>
      <name val="Times New Roman"/>
      <family val="1"/>
      <charset val="204"/>
    </font>
    <font>
      <sz val="11"/>
      <color theme="1"/>
      <name val="Calibri"/>
      <family val="2"/>
      <scheme val="minor"/>
    </font>
    <font>
      <sz val="8"/>
      <color theme="1"/>
      <name val="Times New Roman"/>
      <family val="1"/>
      <charset val="204"/>
    </font>
    <font>
      <b/>
      <sz val="8"/>
      <color theme="1"/>
      <name val="Times New Roman"/>
      <family val="1"/>
      <charset val="204"/>
    </font>
    <font>
      <sz val="11"/>
      <color theme="1"/>
      <name val="Times New Roman"/>
      <family val="1"/>
      <charset val="204"/>
    </font>
    <font>
      <sz val="7.5"/>
      <color theme="1"/>
      <name val="Times New Roman"/>
      <family val="1"/>
      <charset val="204"/>
    </font>
    <font>
      <sz val="7.5"/>
      <color theme="1"/>
      <name val="Calibri"/>
      <family val="2"/>
      <scheme val="minor"/>
    </font>
    <font>
      <b/>
      <sz val="11"/>
      <color theme="1"/>
      <name val="Times New Roman"/>
      <family val="1"/>
      <charset val="204"/>
    </font>
    <font>
      <b/>
      <sz val="11"/>
      <color theme="1"/>
      <name val="Calibri"/>
      <family val="2"/>
      <scheme val="minor"/>
    </font>
    <font>
      <b/>
      <sz val="13"/>
      <name val="Times New Roman"/>
      <family val="1"/>
      <charset val="204"/>
    </font>
    <font>
      <b/>
      <sz val="13"/>
      <color theme="1"/>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0" fontId="1" fillId="0" borderId="0"/>
    <xf numFmtId="0" fontId="2" fillId="0" borderId="0"/>
    <xf numFmtId="0" fontId="1" fillId="0" borderId="0"/>
    <xf numFmtId="0" fontId="1" fillId="0" borderId="0"/>
    <xf numFmtId="0" fontId="2" fillId="0" borderId="0"/>
    <xf numFmtId="0" fontId="13" fillId="0" borderId="0"/>
  </cellStyleXfs>
  <cellXfs count="102">
    <xf numFmtId="0" fontId="0" fillId="0" borderId="0" xfId="0"/>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0" xfId="0" applyFont="1" applyFill="1"/>
    <xf numFmtId="0" fontId="4" fillId="0" borderId="0" xfId="0" applyFont="1" applyFill="1"/>
    <xf numFmtId="0" fontId="7"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2" fillId="0" borderId="0" xfId="0" applyFont="1" applyFill="1" applyBorder="1"/>
    <xf numFmtId="0" fontId="4" fillId="0" borderId="0" xfId="0" applyFont="1" applyFill="1" applyBorder="1"/>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5" fillId="0" borderId="0" xfId="0" applyFont="1" applyFill="1" applyAlignment="1">
      <alignment vertical="center" wrapText="1"/>
    </xf>
    <xf numFmtId="0" fontId="12" fillId="0" borderId="0" xfId="0" applyFont="1" applyAlignment="1">
      <alignment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 fillId="0" borderId="0" xfId="1"/>
    <xf numFmtId="0" fontId="14" fillId="0" borderId="0" xfId="6" applyFont="1"/>
    <xf numFmtId="0" fontId="15" fillId="0" borderId="1" xfId="6" applyFont="1" applyBorder="1" applyAlignment="1">
      <alignment shrinkToFit="1"/>
    </xf>
    <xf numFmtId="0" fontId="14" fillId="0" borderId="1" xfId="6" applyFont="1" applyBorder="1"/>
    <xf numFmtId="0" fontId="15" fillId="3" borderId="1" xfId="6" applyFont="1" applyFill="1" applyBorder="1" applyAlignment="1">
      <alignment horizontal="center"/>
    </xf>
    <xf numFmtId="0" fontId="14" fillId="3" borderId="1" xfId="6" applyFont="1" applyFill="1" applyBorder="1" applyAlignment="1">
      <alignment horizontal="center" vertical="center"/>
    </xf>
    <xf numFmtId="14" fontId="14" fillId="3" borderId="1" xfId="6" applyNumberFormat="1" applyFont="1" applyFill="1" applyBorder="1" applyAlignment="1">
      <alignment horizontal="center" vertical="center"/>
    </xf>
    <xf numFmtId="0" fontId="15" fillId="3" borderId="1" xfId="6" applyFont="1" applyFill="1" applyBorder="1" applyAlignment="1">
      <alignment horizontal="center" vertical="center"/>
    </xf>
    <xf numFmtId="0" fontId="14" fillId="3" borderId="1" xfId="6" applyFont="1" applyFill="1" applyBorder="1"/>
    <xf numFmtId="0" fontId="14" fillId="0" borderId="1" xfId="6" applyFont="1" applyFill="1" applyBorder="1"/>
    <xf numFmtId="0" fontId="14" fillId="0" borderId="1" xfId="6" applyFont="1" applyBorder="1" applyAlignment="1">
      <alignment horizontal="center" vertical="center"/>
    </xf>
    <xf numFmtId="14" fontId="14" fillId="0" borderId="1" xfId="6" applyNumberFormat="1" applyFont="1" applyBorder="1" applyAlignment="1">
      <alignment horizontal="center" vertical="center"/>
    </xf>
    <xf numFmtId="0" fontId="14" fillId="2" borderId="1" xfId="6" applyFont="1" applyFill="1" applyBorder="1"/>
    <xf numFmtId="0" fontId="15" fillId="0" borderId="0" xfId="6" applyFont="1" applyAlignment="1">
      <alignment horizontal="center" vertical="center"/>
    </xf>
    <xf numFmtId="0" fontId="19" fillId="0" borderId="0" xfId="6" applyFont="1" applyAlignment="1">
      <alignment horizontal="center" vertical="center"/>
    </xf>
    <xf numFmtId="0" fontId="14" fillId="4" borderId="1" xfId="6" applyFont="1" applyFill="1" applyBorder="1" applyAlignment="1">
      <alignment horizontal="center" vertical="center"/>
    </xf>
    <xf numFmtId="0" fontId="14" fillId="0" borderId="1" xfId="6" applyFont="1" applyBorder="1" applyAlignment="1">
      <alignment horizontal="center" vertical="center" wrapText="1"/>
    </xf>
    <xf numFmtId="0" fontId="15" fillId="0" borderId="1" xfId="6" applyFont="1" applyBorder="1" applyAlignment="1">
      <alignment horizontal="center" vertical="center" shrinkToFit="1"/>
    </xf>
    <xf numFmtId="0" fontId="14" fillId="6" borderId="1" xfId="6" applyFont="1" applyFill="1" applyBorder="1"/>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0" xfId="0" applyFont="1" applyFill="1" applyBorder="1"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49" fontId="4" fillId="0" borderId="0" xfId="0" applyNumberFormat="1" applyFont="1" applyFill="1" applyBorder="1" applyAlignment="1">
      <alignment horizontal="left" vertical="center"/>
    </xf>
    <xf numFmtId="0" fontId="4" fillId="0" borderId="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15" fillId="0" borderId="8" xfId="6" applyFont="1" applyBorder="1" applyAlignment="1">
      <alignment horizontal="center" vertical="center"/>
    </xf>
    <xf numFmtId="0" fontId="20" fillId="0" borderId="8" xfId="6" applyFont="1" applyBorder="1" applyAlignment="1"/>
    <xf numFmtId="0" fontId="14" fillId="5" borderId="2" xfId="6" applyFont="1" applyFill="1" applyBorder="1" applyAlignment="1">
      <alignment horizontal="center" vertical="center"/>
    </xf>
    <xf numFmtId="0" fontId="13" fillId="5" borderId="3" xfId="6" applyFill="1" applyBorder="1" applyAlignment="1">
      <alignment horizontal="center" vertical="center"/>
    </xf>
    <xf numFmtId="0" fontId="13" fillId="5" borderId="6" xfId="6" applyFill="1" applyBorder="1" applyAlignment="1">
      <alignment horizontal="center" vertical="center"/>
    </xf>
    <xf numFmtId="0" fontId="17" fillId="0" borderId="1" xfId="6" applyFont="1" applyBorder="1" applyAlignment="1"/>
    <xf numFmtId="0" fontId="13" fillId="0" borderId="1" xfId="6" applyBorder="1" applyAlignment="1"/>
    <xf numFmtId="0" fontId="14" fillId="5" borderId="2" xfId="6" applyFont="1" applyFill="1" applyBorder="1" applyAlignment="1"/>
    <xf numFmtId="0" fontId="13" fillId="5" borderId="3" xfId="6" applyFill="1" applyBorder="1" applyAlignment="1"/>
    <xf numFmtId="0" fontId="13" fillId="5" borderId="6" xfId="6" applyFill="1" applyBorder="1" applyAlignment="1"/>
    <xf numFmtId="0" fontId="17" fillId="0" borderId="5" xfId="6" applyFont="1" applyBorder="1" applyAlignment="1">
      <alignment horizontal="center" vertical="center" wrapText="1"/>
    </xf>
    <xf numFmtId="0" fontId="18" fillId="0" borderId="7" xfId="6" applyFont="1" applyBorder="1" applyAlignment="1">
      <alignment horizontal="center" vertical="center" wrapText="1"/>
    </xf>
    <xf numFmtId="0" fontId="14" fillId="0" borderId="5" xfId="6" applyFont="1" applyBorder="1" applyAlignment="1">
      <alignment horizontal="center" vertical="center"/>
    </xf>
    <xf numFmtId="0" fontId="16" fillId="0" borderId="7" xfId="6" applyFont="1" applyBorder="1" applyAlignment="1">
      <alignment horizontal="center" vertical="center"/>
    </xf>
    <xf numFmtId="0" fontId="14" fillId="4" borderId="9" xfId="6" applyFont="1" applyFill="1" applyBorder="1" applyAlignment="1">
      <alignment horizontal="center" vertical="center"/>
    </xf>
    <xf numFmtId="0" fontId="14" fillId="0" borderId="10" xfId="6" applyFont="1" applyBorder="1" applyAlignment="1">
      <alignment horizontal="center" vertical="center"/>
    </xf>
    <xf numFmtId="0" fontId="14" fillId="0" borderId="13" xfId="6" applyFont="1" applyBorder="1" applyAlignment="1">
      <alignment horizontal="center" vertical="center"/>
    </xf>
    <xf numFmtId="0" fontId="14" fillId="0" borderId="14" xfId="6" applyFont="1" applyBorder="1" applyAlignment="1">
      <alignment horizontal="center" vertical="center"/>
    </xf>
    <xf numFmtId="0" fontId="14" fillId="4" borderId="5" xfId="6" applyFont="1" applyFill="1" applyBorder="1" applyAlignment="1">
      <alignment horizontal="center" vertical="center"/>
    </xf>
    <xf numFmtId="0" fontId="14" fillId="0" borderId="7" xfId="6" applyFont="1" applyBorder="1" applyAlignment="1">
      <alignment horizontal="center" vertical="center"/>
    </xf>
    <xf numFmtId="0" fontId="14" fillId="0" borderId="5" xfId="6" applyFont="1" applyBorder="1" applyAlignment="1">
      <alignment horizontal="center" vertical="center" wrapText="1"/>
    </xf>
    <xf numFmtId="0" fontId="14" fillId="0" borderId="2" xfId="6" applyFont="1" applyBorder="1" applyAlignment="1">
      <alignment horizontal="center" vertical="center"/>
    </xf>
    <xf numFmtId="0" fontId="16" fillId="0" borderId="3" xfId="6" applyFont="1" applyBorder="1" applyAlignment="1">
      <alignment horizontal="center" vertical="center"/>
    </xf>
    <xf numFmtId="0" fontId="16" fillId="0" borderId="6" xfId="6" applyFont="1" applyBorder="1" applyAlignment="1">
      <alignment horizontal="center" vertical="center"/>
    </xf>
    <xf numFmtId="0" fontId="14" fillId="0" borderId="8" xfId="6" applyFont="1" applyBorder="1" applyAlignment="1">
      <alignment horizontal="center" vertical="center"/>
    </xf>
    <xf numFmtId="0" fontId="14" fillId="0" borderId="4" xfId="6" applyFont="1" applyBorder="1" applyAlignment="1">
      <alignment horizontal="center" vertical="center"/>
    </xf>
    <xf numFmtId="0" fontId="14" fillId="0" borderId="11" xfId="6" applyFont="1" applyBorder="1" applyAlignment="1">
      <alignment horizontal="center" vertical="center"/>
    </xf>
    <xf numFmtId="0" fontId="14" fillId="0" borderId="0" xfId="6" applyFont="1" applyAlignment="1">
      <alignment horizontal="center" vertical="center"/>
    </xf>
    <xf numFmtId="0" fontId="14" fillId="0" borderId="12" xfId="6" applyFont="1" applyBorder="1" applyAlignment="1">
      <alignment horizontal="center" vertical="center"/>
    </xf>
    <xf numFmtId="0" fontId="13" fillId="0" borderId="7" xfId="6" applyBorder="1" applyAlignment="1">
      <alignment horizontal="center" vertical="center" wrapText="1"/>
    </xf>
    <xf numFmtId="0" fontId="11" fillId="0" borderId="0" xfId="6" applyFont="1" applyAlignment="1">
      <alignment horizontal="center" vertical="center"/>
    </xf>
    <xf numFmtId="0" fontId="14" fillId="0" borderId="0" xfId="6" applyFont="1" applyAlignment="1"/>
    <xf numFmtId="0" fontId="16" fillId="0" borderId="0" xfId="6" applyFont="1" applyAlignment="1"/>
    <xf numFmtId="0" fontId="13" fillId="0" borderId="8" xfId="6" applyBorder="1" applyAlignment="1"/>
    <xf numFmtId="0" fontId="14" fillId="4" borderId="10" xfId="6" applyFont="1" applyFill="1" applyBorder="1" applyAlignment="1">
      <alignment horizontal="center" vertical="center"/>
    </xf>
    <xf numFmtId="0" fontId="14" fillId="4" borderId="13" xfId="6" applyFont="1" applyFill="1" applyBorder="1" applyAlignment="1">
      <alignment horizontal="center" vertical="center"/>
    </xf>
    <xf numFmtId="0" fontId="14" fillId="4" borderId="14" xfId="6" applyFont="1" applyFill="1" applyBorder="1" applyAlignment="1">
      <alignment horizontal="center" vertical="center"/>
    </xf>
    <xf numFmtId="49" fontId="3" fillId="0" borderId="0" xfId="0" applyNumberFormat="1" applyFont="1" applyFill="1" applyBorder="1" applyAlignment="1">
      <alignment horizontal="left" vertical="center" wrapText="1"/>
    </xf>
    <xf numFmtId="0" fontId="3" fillId="0" borderId="0" xfId="0" applyFont="1" applyFill="1" applyAlignment="1">
      <alignment horizontal="left" vertical="center" wrapText="1"/>
    </xf>
    <xf numFmtId="0" fontId="9" fillId="0" borderId="0"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3" fillId="0" borderId="0" xfId="0" applyNumberFormat="1" applyFont="1" applyFill="1" applyAlignment="1">
      <alignment horizontal="left" vertical="center" wrapText="1"/>
    </xf>
    <xf numFmtId="0" fontId="5"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0" xfId="0" applyFont="1" applyFill="1" applyAlignment="1">
      <alignment horizontal="left" vertical="center" wrapText="1"/>
    </xf>
    <xf numFmtId="0" fontId="8" fillId="0" borderId="0" xfId="0" applyFont="1" applyFill="1" applyAlignment="1">
      <alignment horizontal="center" vertical="center" wrapText="1"/>
    </xf>
    <xf numFmtId="0" fontId="11" fillId="0" borderId="0" xfId="0" applyFont="1" applyAlignment="1">
      <alignment horizontal="center" wrapText="1"/>
    </xf>
    <xf numFmtId="0" fontId="21" fillId="0" borderId="0" xfId="0" applyFont="1" applyFill="1" applyAlignment="1">
      <alignment horizontal="right" vertical="center"/>
    </xf>
    <xf numFmtId="0" fontId="22" fillId="0" borderId="0" xfId="6" applyFont="1" applyAlignment="1">
      <alignment horizontal="right"/>
    </xf>
    <xf numFmtId="0" fontId="21" fillId="0" borderId="0" xfId="1" applyFont="1" applyAlignment="1">
      <alignment horizontal="right"/>
    </xf>
  </cellXfs>
  <cellStyles count="7">
    <cellStyle name="Обычный" xfId="0" builtinId="0"/>
    <cellStyle name="Обычный 2" xfId="1" xr:uid="{00000000-0005-0000-0000-000001000000}"/>
    <cellStyle name="Обычный 3" xfId="3" xr:uid="{00000000-0005-0000-0000-000002000000}"/>
    <cellStyle name="Обычный 4" xfId="2" xr:uid="{00000000-0005-0000-0000-000003000000}"/>
    <cellStyle name="Обычный 4 2" xfId="6" xr:uid="{00000000-0005-0000-0000-000004000000}"/>
    <cellStyle name="Обычный 5" xfId="4" xr:uid="{00000000-0005-0000-0000-000005000000}"/>
    <cellStyle name="Обычный 7"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224118</xdr:colOff>
      <xdr:row>2</xdr:row>
      <xdr:rowOff>78441</xdr:rowOff>
    </xdr:from>
    <xdr:to>
      <xdr:col>8</xdr:col>
      <xdr:colOff>466416</xdr:colOff>
      <xdr:row>49</xdr:row>
      <xdr:rowOff>56030</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24118" y="402291"/>
          <a:ext cx="5119098" cy="758806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F122"/>
  <sheetViews>
    <sheetView tabSelected="1" view="pageBreakPreview" zoomScaleNormal="110" zoomScaleSheetLayoutView="100" workbookViewId="0">
      <selection activeCell="E14" sqref="E14"/>
    </sheetView>
  </sheetViews>
  <sheetFormatPr defaultColWidth="9.1796875" defaultRowHeight="15.5" x14ac:dyDescent="0.35"/>
  <cols>
    <col min="1" max="1" width="7.1796875" style="3" customWidth="1"/>
    <col min="2" max="2" width="58.81640625" style="4" customWidth="1"/>
    <col min="3" max="3" width="13.54296875" style="3" customWidth="1"/>
    <col min="4" max="4" width="15.26953125" style="3" customWidth="1"/>
    <col min="5" max="5" width="50" style="43" customWidth="1"/>
    <col min="6" max="6" width="9.1796875" style="13"/>
    <col min="7" max="16384" width="9.1796875" style="8"/>
  </cols>
  <sheetData>
    <row r="2" spans="1:4" ht="16.5" x14ac:dyDescent="0.35">
      <c r="C2" s="99" t="s">
        <v>182</v>
      </c>
      <c r="D2" s="99"/>
    </row>
    <row r="4" spans="1:4" ht="19.5" customHeight="1" x14ac:dyDescent="0.35">
      <c r="A4" s="94" t="s">
        <v>14</v>
      </c>
      <c r="B4" s="94"/>
      <c r="C4" s="94"/>
      <c r="D4" s="94"/>
    </row>
    <row r="5" spans="1:4" ht="51" customHeight="1" x14ac:dyDescent="0.35">
      <c r="A5" s="94" t="s">
        <v>178</v>
      </c>
      <c r="B5" s="94"/>
      <c r="C5" s="94"/>
      <c r="D5" s="94"/>
    </row>
    <row r="6" spans="1:4" ht="14.25" customHeight="1" x14ac:dyDescent="0.35">
      <c r="A6" s="95"/>
      <c r="B6" s="95"/>
      <c r="C6" s="95"/>
      <c r="D6" s="95"/>
    </row>
    <row r="7" spans="1:4" ht="37.5" customHeight="1" x14ac:dyDescent="0.35">
      <c r="A7" s="94" t="s">
        <v>0</v>
      </c>
      <c r="B7" s="94"/>
      <c r="C7" s="94"/>
      <c r="D7" s="94"/>
    </row>
    <row r="8" spans="1:4" x14ac:dyDescent="0.35">
      <c r="A8" s="45"/>
      <c r="B8" s="44"/>
      <c r="C8" s="45"/>
      <c r="D8" s="45"/>
    </row>
    <row r="9" spans="1:4" ht="15" x14ac:dyDescent="0.35">
      <c r="A9" s="96" t="s">
        <v>12</v>
      </c>
      <c r="B9" s="96"/>
      <c r="C9" s="96"/>
      <c r="D9" s="96"/>
    </row>
    <row r="10" spans="1:4" ht="44.25" customHeight="1" x14ac:dyDescent="0.35">
      <c r="A10" s="96" t="s">
        <v>174</v>
      </c>
      <c r="B10" s="96"/>
      <c r="C10" s="96"/>
      <c r="D10" s="96"/>
    </row>
    <row r="11" spans="1:4" ht="18.75" customHeight="1" x14ac:dyDescent="0.35">
      <c r="A11" s="17" t="s">
        <v>10</v>
      </c>
      <c r="B11" s="17"/>
      <c r="C11" s="17"/>
      <c r="D11" s="17"/>
    </row>
    <row r="12" spans="1:4" ht="34.5" customHeight="1" x14ac:dyDescent="0.35">
      <c r="A12" s="94" t="s">
        <v>39</v>
      </c>
      <c r="B12" s="94"/>
      <c r="C12" s="94"/>
      <c r="D12" s="94"/>
    </row>
    <row r="13" spans="1:4" ht="9" customHeight="1" x14ac:dyDescent="0.35">
      <c r="A13" s="45"/>
      <c r="B13" s="44"/>
      <c r="C13" s="45"/>
      <c r="D13" s="45"/>
    </row>
    <row r="14" spans="1:4" ht="80.25" customHeight="1" x14ac:dyDescent="0.35">
      <c r="A14" s="89" t="s">
        <v>36</v>
      </c>
      <c r="B14" s="89"/>
      <c r="C14" s="89"/>
      <c r="D14" s="89"/>
    </row>
    <row r="15" spans="1:4" ht="45" customHeight="1" x14ac:dyDescent="0.35">
      <c r="A15" s="89" t="s">
        <v>176</v>
      </c>
      <c r="B15" s="89"/>
      <c r="C15" s="89"/>
      <c r="D15" s="89"/>
    </row>
    <row r="16" spans="1:4" ht="27.75" customHeight="1" x14ac:dyDescent="0.35">
      <c r="A16" s="96" t="s">
        <v>40</v>
      </c>
      <c r="B16" s="96"/>
      <c r="C16" s="96"/>
      <c r="D16" s="96"/>
    </row>
    <row r="17" spans="1:6" ht="28.5" customHeight="1" x14ac:dyDescent="0.35">
      <c r="A17" s="44"/>
      <c r="B17" s="97" t="s">
        <v>21</v>
      </c>
      <c r="C17" s="97"/>
      <c r="D17" s="44"/>
    </row>
    <row r="18" spans="1:6" ht="13.5" customHeight="1" x14ac:dyDescent="0.35">
      <c r="A18" s="45"/>
      <c r="B18" s="44"/>
      <c r="C18" s="45"/>
      <c r="D18" s="45"/>
    </row>
    <row r="19" spans="1:6" s="7" customFormat="1" x14ac:dyDescent="0.25">
      <c r="A19" s="2" t="s">
        <v>8</v>
      </c>
      <c r="B19" s="2" t="s">
        <v>1</v>
      </c>
      <c r="C19" s="2" t="s">
        <v>2</v>
      </c>
      <c r="D19" s="5" t="s">
        <v>3</v>
      </c>
      <c r="E19" s="90"/>
      <c r="F19" s="12"/>
    </row>
    <row r="20" spans="1:6" s="7" customFormat="1" x14ac:dyDescent="0.25">
      <c r="A20" s="6">
        <v>1</v>
      </c>
      <c r="B20" s="6">
        <v>2</v>
      </c>
      <c r="C20" s="6">
        <v>3</v>
      </c>
      <c r="D20" s="10">
        <v>4</v>
      </c>
      <c r="E20" s="90"/>
      <c r="F20" s="12"/>
    </row>
    <row r="21" spans="1:6" ht="52.5" customHeight="1" x14ac:dyDescent="0.35">
      <c r="A21" s="2">
        <v>1</v>
      </c>
      <c r="B21" s="41" t="s">
        <v>111</v>
      </c>
      <c r="C21" s="6"/>
      <c r="D21" s="10"/>
    </row>
    <row r="22" spans="1:6" ht="108" customHeight="1" x14ac:dyDescent="0.35">
      <c r="A22" s="2">
        <v>2</v>
      </c>
      <c r="B22" s="1" t="s">
        <v>100</v>
      </c>
      <c r="C22" s="2" t="s">
        <v>101</v>
      </c>
      <c r="D22" s="10">
        <v>1</v>
      </c>
    </row>
    <row r="23" spans="1:6" ht="48" customHeight="1" x14ac:dyDescent="0.35">
      <c r="A23" s="2">
        <v>3</v>
      </c>
      <c r="B23" s="1" t="s">
        <v>107</v>
      </c>
      <c r="C23" s="2" t="s">
        <v>22</v>
      </c>
      <c r="D23" s="11" t="s">
        <v>108</v>
      </c>
    </row>
    <row r="24" spans="1:6" ht="96" customHeight="1" x14ac:dyDescent="0.35">
      <c r="A24" s="2">
        <v>4</v>
      </c>
      <c r="B24" s="1" t="s">
        <v>112</v>
      </c>
      <c r="C24" s="2" t="s">
        <v>22</v>
      </c>
      <c r="D24" s="11" t="s">
        <v>108</v>
      </c>
    </row>
    <row r="25" spans="1:6" ht="45" customHeight="1" x14ac:dyDescent="0.35">
      <c r="A25" s="2">
        <v>5</v>
      </c>
      <c r="B25" s="1" t="s">
        <v>102</v>
      </c>
      <c r="C25" s="2" t="s">
        <v>35</v>
      </c>
      <c r="D25" s="11" t="s">
        <v>103</v>
      </c>
    </row>
    <row r="26" spans="1:6" ht="107.25" customHeight="1" x14ac:dyDescent="0.35">
      <c r="A26" s="2">
        <v>6</v>
      </c>
      <c r="B26" s="1" t="s">
        <v>113</v>
      </c>
      <c r="C26" s="2" t="s">
        <v>34</v>
      </c>
      <c r="D26" s="11" t="s">
        <v>104</v>
      </c>
    </row>
    <row r="27" spans="1:6" ht="81.75" customHeight="1" x14ac:dyDescent="0.35">
      <c r="A27" s="2">
        <v>7</v>
      </c>
      <c r="B27" s="1" t="s">
        <v>109</v>
      </c>
      <c r="C27" s="2" t="s">
        <v>9</v>
      </c>
      <c r="D27" s="11" t="s">
        <v>103</v>
      </c>
    </row>
    <row r="28" spans="1:6" ht="96.75" customHeight="1" x14ac:dyDescent="0.35">
      <c r="A28" s="2">
        <v>8</v>
      </c>
      <c r="B28" s="9" t="s">
        <v>32</v>
      </c>
      <c r="C28" s="14" t="s">
        <v>29</v>
      </c>
      <c r="D28" s="15">
        <v>3</v>
      </c>
    </row>
    <row r="29" spans="1:6" ht="177.75" customHeight="1" x14ac:dyDescent="0.35">
      <c r="A29" s="2">
        <v>9</v>
      </c>
      <c r="B29" s="1" t="s">
        <v>125</v>
      </c>
      <c r="C29" s="6" t="s">
        <v>9</v>
      </c>
      <c r="D29" s="11" t="s">
        <v>103</v>
      </c>
    </row>
    <row r="30" spans="1:6" ht="32.25" customHeight="1" x14ac:dyDescent="0.35">
      <c r="A30" s="2">
        <v>10</v>
      </c>
      <c r="B30" s="1" t="s">
        <v>126</v>
      </c>
      <c r="C30" s="2" t="s">
        <v>9</v>
      </c>
      <c r="D30" s="11" t="s">
        <v>103</v>
      </c>
    </row>
    <row r="31" spans="1:6" ht="133.5" customHeight="1" x14ac:dyDescent="0.35">
      <c r="A31" s="2">
        <v>11</v>
      </c>
      <c r="B31" s="1" t="s">
        <v>127</v>
      </c>
      <c r="C31" s="6" t="s">
        <v>34</v>
      </c>
      <c r="D31" s="6">
        <f>7.112+0.077</f>
        <v>7.1890000000000001</v>
      </c>
    </row>
    <row r="32" spans="1:6" ht="26.25" customHeight="1" x14ac:dyDescent="0.35">
      <c r="A32" s="2">
        <v>12</v>
      </c>
      <c r="B32" s="9" t="s">
        <v>110</v>
      </c>
      <c r="C32" s="6"/>
      <c r="D32" s="10"/>
    </row>
    <row r="33" spans="1:5" ht="54.75" customHeight="1" x14ac:dyDescent="0.35">
      <c r="A33" s="2">
        <v>13</v>
      </c>
      <c r="B33" s="41" t="s">
        <v>115</v>
      </c>
      <c r="C33" s="42"/>
      <c r="D33" s="42"/>
    </row>
    <row r="34" spans="1:5" ht="108.5" x14ac:dyDescent="0.35">
      <c r="A34" s="2">
        <v>14</v>
      </c>
      <c r="B34" s="1" t="s">
        <v>100</v>
      </c>
      <c r="C34" s="2" t="s">
        <v>101</v>
      </c>
      <c r="D34" s="10">
        <v>1</v>
      </c>
      <c r="E34" s="46"/>
    </row>
    <row r="35" spans="1:5" ht="46.5" x14ac:dyDescent="0.35">
      <c r="A35" s="2">
        <v>15</v>
      </c>
      <c r="B35" s="1" t="s">
        <v>107</v>
      </c>
      <c r="C35" s="2" t="s">
        <v>22</v>
      </c>
      <c r="D35" s="11" t="s">
        <v>108</v>
      </c>
    </row>
    <row r="36" spans="1:5" ht="93" x14ac:dyDescent="0.35">
      <c r="A36" s="2">
        <v>16</v>
      </c>
      <c r="B36" s="1" t="s">
        <v>112</v>
      </c>
      <c r="C36" s="2" t="s">
        <v>22</v>
      </c>
      <c r="D36" s="11" t="s">
        <v>108</v>
      </c>
    </row>
    <row r="37" spans="1:5" ht="46.5" x14ac:dyDescent="0.35">
      <c r="A37" s="2">
        <v>17</v>
      </c>
      <c r="B37" s="1" t="s">
        <v>102</v>
      </c>
      <c r="C37" s="2" t="s">
        <v>35</v>
      </c>
      <c r="D37" s="11" t="s">
        <v>103</v>
      </c>
    </row>
    <row r="38" spans="1:5" ht="108.5" x14ac:dyDescent="0.35">
      <c r="A38" s="2">
        <v>18</v>
      </c>
      <c r="B38" s="1" t="s">
        <v>113</v>
      </c>
      <c r="C38" s="2" t="s">
        <v>34</v>
      </c>
      <c r="D38" s="11" t="s">
        <v>104</v>
      </c>
    </row>
    <row r="39" spans="1:5" ht="62" x14ac:dyDescent="0.35">
      <c r="A39" s="2">
        <v>19</v>
      </c>
      <c r="B39" s="1" t="s">
        <v>109</v>
      </c>
      <c r="C39" s="2" t="s">
        <v>9</v>
      </c>
      <c r="D39" s="11" t="s">
        <v>103</v>
      </c>
    </row>
    <row r="40" spans="1:5" ht="93" x14ac:dyDescent="0.35">
      <c r="A40" s="2">
        <v>20</v>
      </c>
      <c r="B40" s="9" t="s">
        <v>32</v>
      </c>
      <c r="C40" s="14" t="s">
        <v>29</v>
      </c>
      <c r="D40" s="15">
        <v>3</v>
      </c>
      <c r="E40" s="47"/>
    </row>
    <row r="41" spans="1:5" ht="170.5" x14ac:dyDescent="0.35">
      <c r="A41" s="2">
        <v>21</v>
      </c>
      <c r="B41" s="1" t="s">
        <v>125</v>
      </c>
      <c r="C41" s="6" t="s">
        <v>9</v>
      </c>
      <c r="D41" s="11" t="s">
        <v>103</v>
      </c>
      <c r="E41" s="47"/>
    </row>
    <row r="42" spans="1:5" ht="31" x14ac:dyDescent="0.35">
      <c r="A42" s="2">
        <v>22</v>
      </c>
      <c r="B42" s="1" t="s">
        <v>126</v>
      </c>
      <c r="C42" s="2" t="s">
        <v>9</v>
      </c>
      <c r="D42" s="11" t="s">
        <v>103</v>
      </c>
      <c r="E42" s="47"/>
    </row>
    <row r="43" spans="1:5" ht="108.5" x14ac:dyDescent="0.35">
      <c r="A43" s="2">
        <v>23</v>
      </c>
      <c r="B43" s="1" t="s">
        <v>127</v>
      </c>
      <c r="C43" s="6" t="s">
        <v>34</v>
      </c>
      <c r="D43" s="6">
        <f>7.112+0.077</f>
        <v>7.1890000000000001</v>
      </c>
      <c r="E43" s="47"/>
    </row>
    <row r="44" spans="1:5" ht="32.25" customHeight="1" x14ac:dyDescent="0.35">
      <c r="A44" s="2">
        <v>24</v>
      </c>
      <c r="B44" s="9" t="s">
        <v>138</v>
      </c>
      <c r="C44" s="6"/>
      <c r="D44" s="10"/>
    </row>
    <row r="45" spans="1:5" ht="45" x14ac:dyDescent="0.35">
      <c r="A45" s="2">
        <v>25</v>
      </c>
      <c r="B45" s="41" t="s">
        <v>141</v>
      </c>
      <c r="C45" s="6"/>
      <c r="D45" s="10"/>
    </row>
    <row r="46" spans="1:5" ht="108.5" x14ac:dyDescent="0.35">
      <c r="A46" s="2">
        <v>26</v>
      </c>
      <c r="B46" s="1" t="s">
        <v>105</v>
      </c>
      <c r="C46" s="2" t="s">
        <v>101</v>
      </c>
      <c r="D46" s="10">
        <v>1</v>
      </c>
    </row>
    <row r="47" spans="1:5" ht="46.5" x14ac:dyDescent="0.35">
      <c r="A47" s="2">
        <v>27</v>
      </c>
      <c r="B47" s="1" t="s">
        <v>142</v>
      </c>
      <c r="C47" s="2" t="s">
        <v>22</v>
      </c>
      <c r="D47" s="11" t="s">
        <v>143</v>
      </c>
    </row>
    <row r="48" spans="1:5" ht="93" x14ac:dyDescent="0.35">
      <c r="A48" s="2">
        <v>28</v>
      </c>
      <c r="B48" s="1" t="s">
        <v>144</v>
      </c>
      <c r="C48" s="2" t="s">
        <v>22</v>
      </c>
      <c r="D48" s="11" t="s">
        <v>143</v>
      </c>
    </row>
    <row r="49" spans="1:4" ht="62" x14ac:dyDescent="0.35">
      <c r="A49" s="2">
        <v>29</v>
      </c>
      <c r="B49" s="1" t="s">
        <v>145</v>
      </c>
      <c r="C49" s="2" t="s">
        <v>35</v>
      </c>
      <c r="D49" s="11" t="s">
        <v>146</v>
      </c>
    </row>
    <row r="50" spans="1:4" ht="108.5" x14ac:dyDescent="0.35">
      <c r="A50" s="2">
        <v>30</v>
      </c>
      <c r="B50" s="1" t="s">
        <v>147</v>
      </c>
      <c r="C50" s="2" t="s">
        <v>34</v>
      </c>
      <c r="D50" s="11" t="s">
        <v>148</v>
      </c>
    </row>
    <row r="51" spans="1:4" ht="93" x14ac:dyDescent="0.35">
      <c r="A51" s="2">
        <v>31</v>
      </c>
      <c r="B51" s="1" t="s">
        <v>149</v>
      </c>
      <c r="C51" s="2" t="s">
        <v>9</v>
      </c>
      <c r="D51" s="11" t="s">
        <v>146</v>
      </c>
    </row>
    <row r="52" spans="1:4" ht="93" x14ac:dyDescent="0.35">
      <c r="A52" s="2">
        <v>32</v>
      </c>
      <c r="B52" s="9" t="s">
        <v>32</v>
      </c>
      <c r="C52" s="14" t="s">
        <v>29</v>
      </c>
      <c r="D52" s="16">
        <v>3</v>
      </c>
    </row>
    <row r="53" spans="1:4" ht="201.5" x14ac:dyDescent="0.35">
      <c r="A53" s="2">
        <v>33</v>
      </c>
      <c r="B53" s="1" t="s">
        <v>150</v>
      </c>
      <c r="C53" s="6" t="s">
        <v>9</v>
      </c>
      <c r="D53" s="11" t="s">
        <v>146</v>
      </c>
    </row>
    <row r="54" spans="1:4" ht="46.5" x14ac:dyDescent="0.35">
      <c r="A54" s="2">
        <v>34</v>
      </c>
      <c r="B54" s="1" t="s">
        <v>151</v>
      </c>
      <c r="C54" s="2" t="s">
        <v>9</v>
      </c>
      <c r="D54" s="11" t="s">
        <v>146</v>
      </c>
    </row>
    <row r="55" spans="1:4" ht="108.5" x14ac:dyDescent="0.35">
      <c r="A55" s="2">
        <v>35</v>
      </c>
      <c r="B55" s="1" t="s">
        <v>152</v>
      </c>
      <c r="C55" s="6" t="s">
        <v>34</v>
      </c>
      <c r="D55" s="6">
        <f>8.96+0.1</f>
        <v>9.06</v>
      </c>
    </row>
    <row r="56" spans="1:4" x14ac:dyDescent="0.35">
      <c r="A56" s="2">
        <v>36</v>
      </c>
      <c r="B56" s="48" t="s">
        <v>114</v>
      </c>
    </row>
    <row r="57" spans="1:4" ht="47.25" customHeight="1" x14ac:dyDescent="0.35">
      <c r="A57" s="2">
        <v>37</v>
      </c>
      <c r="B57" s="41" t="s">
        <v>131</v>
      </c>
      <c r="C57" s="49"/>
      <c r="D57" s="50"/>
    </row>
    <row r="58" spans="1:4" ht="108.5" x14ac:dyDescent="0.35">
      <c r="A58" s="2">
        <v>38</v>
      </c>
      <c r="B58" s="1" t="s">
        <v>118</v>
      </c>
      <c r="C58" s="2" t="s">
        <v>117</v>
      </c>
      <c r="D58" s="10">
        <v>1</v>
      </c>
    </row>
    <row r="59" spans="1:4" ht="46.5" x14ac:dyDescent="0.35">
      <c r="A59" s="2">
        <v>39</v>
      </c>
      <c r="B59" s="1" t="s">
        <v>107</v>
      </c>
      <c r="C59" s="2" t="s">
        <v>22</v>
      </c>
      <c r="D59" s="11" t="s">
        <v>119</v>
      </c>
    </row>
    <row r="60" spans="1:4" ht="93" x14ac:dyDescent="0.35">
      <c r="A60" s="2">
        <v>40</v>
      </c>
      <c r="B60" s="1" t="s">
        <v>106</v>
      </c>
      <c r="C60" s="2" t="s">
        <v>22</v>
      </c>
      <c r="D60" s="11" t="s">
        <v>119</v>
      </c>
    </row>
    <row r="61" spans="1:4" ht="46.5" x14ac:dyDescent="0.35">
      <c r="A61" s="2">
        <v>41</v>
      </c>
      <c r="B61" s="1" t="s">
        <v>121</v>
      </c>
      <c r="C61" s="2" t="s">
        <v>35</v>
      </c>
      <c r="D61" s="11" t="s">
        <v>120</v>
      </c>
    </row>
    <row r="62" spans="1:4" ht="108.5" x14ac:dyDescent="0.35">
      <c r="A62" s="2">
        <v>42</v>
      </c>
      <c r="B62" s="1" t="s">
        <v>123</v>
      </c>
      <c r="C62" s="2" t="s">
        <v>34</v>
      </c>
      <c r="D62" s="11" t="s">
        <v>122</v>
      </c>
    </row>
    <row r="63" spans="1:4" ht="62" x14ac:dyDescent="0.35">
      <c r="A63" s="2">
        <v>43</v>
      </c>
      <c r="B63" s="1" t="s">
        <v>124</v>
      </c>
      <c r="C63" s="2" t="s">
        <v>9</v>
      </c>
      <c r="D63" s="5">
        <v>226</v>
      </c>
    </row>
    <row r="64" spans="1:4" ht="93" x14ac:dyDescent="0.35">
      <c r="A64" s="2">
        <v>44</v>
      </c>
      <c r="B64" s="9" t="s">
        <v>32</v>
      </c>
      <c r="C64" s="14" t="s">
        <v>29</v>
      </c>
      <c r="D64" s="16">
        <v>3</v>
      </c>
    </row>
    <row r="65" spans="1:4" ht="170.5" x14ac:dyDescent="0.35">
      <c r="A65" s="2">
        <v>45</v>
      </c>
      <c r="B65" s="1" t="s">
        <v>128</v>
      </c>
      <c r="C65" s="6" t="s">
        <v>9</v>
      </c>
      <c r="D65" s="11" t="s">
        <v>120</v>
      </c>
    </row>
    <row r="66" spans="1:4" ht="31" x14ac:dyDescent="0.35">
      <c r="A66" s="2">
        <v>46</v>
      </c>
      <c r="B66" s="1" t="s">
        <v>129</v>
      </c>
      <c r="C66" s="2" t="s">
        <v>9</v>
      </c>
      <c r="D66" s="11" t="s">
        <v>120</v>
      </c>
    </row>
    <row r="67" spans="1:4" ht="108.5" x14ac:dyDescent="0.35">
      <c r="A67" s="2">
        <v>47</v>
      </c>
      <c r="B67" s="1" t="s">
        <v>130</v>
      </c>
      <c r="C67" s="6" t="s">
        <v>34</v>
      </c>
      <c r="D67" s="6">
        <f>6.328+0.069</f>
        <v>6.3970000000000002</v>
      </c>
    </row>
    <row r="68" spans="1:4" x14ac:dyDescent="0.35">
      <c r="A68" s="2">
        <v>48</v>
      </c>
      <c r="B68" s="9" t="s">
        <v>139</v>
      </c>
      <c r="C68" s="6"/>
      <c r="D68" s="10"/>
    </row>
    <row r="69" spans="1:4" ht="45" x14ac:dyDescent="0.35">
      <c r="A69" s="2">
        <v>49</v>
      </c>
      <c r="B69" s="41" t="s">
        <v>153</v>
      </c>
      <c r="C69" s="6"/>
      <c r="D69" s="10"/>
    </row>
    <row r="70" spans="1:4" ht="108.5" x14ac:dyDescent="0.35">
      <c r="A70" s="2">
        <v>50</v>
      </c>
      <c r="B70" s="1" t="s">
        <v>154</v>
      </c>
      <c r="C70" s="2" t="s">
        <v>155</v>
      </c>
      <c r="D70" s="10">
        <v>1</v>
      </c>
    </row>
    <row r="71" spans="1:4" ht="46.5" x14ac:dyDescent="0.35">
      <c r="A71" s="2">
        <v>51</v>
      </c>
      <c r="B71" s="1" t="s">
        <v>156</v>
      </c>
      <c r="C71" s="2" t="s">
        <v>22</v>
      </c>
      <c r="D71" s="11" t="s">
        <v>157</v>
      </c>
    </row>
    <row r="72" spans="1:4" ht="93" x14ac:dyDescent="0.35">
      <c r="A72" s="2">
        <v>52</v>
      </c>
      <c r="B72" s="1" t="s">
        <v>144</v>
      </c>
      <c r="C72" s="2" t="s">
        <v>22</v>
      </c>
      <c r="D72" s="11" t="s">
        <v>157</v>
      </c>
    </row>
    <row r="73" spans="1:4" ht="31" x14ac:dyDescent="0.35">
      <c r="A73" s="2">
        <v>53</v>
      </c>
      <c r="B73" s="1" t="s">
        <v>158</v>
      </c>
      <c r="C73" s="2" t="s">
        <v>35</v>
      </c>
      <c r="D73" s="11" t="s">
        <v>159</v>
      </c>
    </row>
    <row r="74" spans="1:4" ht="108.5" x14ac:dyDescent="0.35">
      <c r="A74" s="2">
        <v>54</v>
      </c>
      <c r="B74" s="1" t="s">
        <v>160</v>
      </c>
      <c r="C74" s="2" t="s">
        <v>34</v>
      </c>
      <c r="D74" s="11" t="s">
        <v>161</v>
      </c>
    </row>
    <row r="75" spans="1:4" ht="62" x14ac:dyDescent="0.35">
      <c r="A75" s="2">
        <v>55</v>
      </c>
      <c r="B75" s="1" t="s">
        <v>162</v>
      </c>
      <c r="C75" s="2" t="s">
        <v>9</v>
      </c>
      <c r="D75" s="11" t="s">
        <v>159</v>
      </c>
    </row>
    <row r="76" spans="1:4" ht="93" x14ac:dyDescent="0.35">
      <c r="A76" s="2">
        <v>56</v>
      </c>
      <c r="B76" s="9" t="s">
        <v>32</v>
      </c>
      <c r="C76" s="14" t="s">
        <v>29</v>
      </c>
      <c r="D76" s="15">
        <v>3</v>
      </c>
    </row>
    <row r="77" spans="1:4" ht="170.5" x14ac:dyDescent="0.35">
      <c r="A77" s="2">
        <v>57</v>
      </c>
      <c r="B77" s="1" t="s">
        <v>163</v>
      </c>
      <c r="C77" s="6" t="s">
        <v>9</v>
      </c>
      <c r="D77" s="11" t="s">
        <v>159</v>
      </c>
    </row>
    <row r="78" spans="1:4" ht="31" x14ac:dyDescent="0.35">
      <c r="A78" s="2">
        <v>58</v>
      </c>
      <c r="B78" s="1" t="s">
        <v>164</v>
      </c>
      <c r="C78" s="2" t="s">
        <v>9</v>
      </c>
      <c r="D78" s="11" t="s">
        <v>159</v>
      </c>
    </row>
    <row r="79" spans="1:4" ht="108.5" x14ac:dyDescent="0.35">
      <c r="A79" s="2">
        <v>59</v>
      </c>
      <c r="B79" s="1" t="s">
        <v>165</v>
      </c>
      <c r="C79" s="6" t="s">
        <v>34</v>
      </c>
      <c r="D79" s="6">
        <f>2.24+0.024</f>
        <v>2.2640000000000002</v>
      </c>
    </row>
    <row r="80" spans="1:4" x14ac:dyDescent="0.35">
      <c r="A80" s="2">
        <v>60</v>
      </c>
      <c r="B80" s="9" t="s">
        <v>114</v>
      </c>
      <c r="C80" s="6"/>
      <c r="D80" s="10"/>
    </row>
    <row r="81" spans="1:4" ht="45" x14ac:dyDescent="0.35">
      <c r="A81" s="2">
        <v>61</v>
      </c>
      <c r="B81" s="41" t="s">
        <v>175</v>
      </c>
      <c r="C81" s="6"/>
      <c r="D81" s="6"/>
    </row>
    <row r="82" spans="1:4" ht="108.5" x14ac:dyDescent="0.35">
      <c r="A82" s="2">
        <v>62</v>
      </c>
      <c r="B82" s="1" t="s">
        <v>166</v>
      </c>
      <c r="C82" s="2" t="s">
        <v>101</v>
      </c>
      <c r="D82" s="10">
        <v>1</v>
      </c>
    </row>
    <row r="83" spans="1:4" ht="46.5" x14ac:dyDescent="0.35">
      <c r="A83" s="2">
        <v>63</v>
      </c>
      <c r="B83" s="1" t="s">
        <v>142</v>
      </c>
      <c r="C83" s="2" t="s">
        <v>22</v>
      </c>
      <c r="D83" s="11" t="s">
        <v>143</v>
      </c>
    </row>
    <row r="84" spans="1:4" ht="93" x14ac:dyDescent="0.35">
      <c r="A84" s="2">
        <v>64</v>
      </c>
      <c r="B84" s="1" t="s">
        <v>144</v>
      </c>
      <c r="C84" s="2" t="s">
        <v>22</v>
      </c>
      <c r="D84" s="11" t="s">
        <v>143</v>
      </c>
    </row>
    <row r="85" spans="1:4" ht="62" x14ac:dyDescent="0.35">
      <c r="A85" s="2">
        <v>65</v>
      </c>
      <c r="B85" s="1" t="s">
        <v>167</v>
      </c>
      <c r="C85" s="2" t="s">
        <v>35</v>
      </c>
      <c r="D85" s="11" t="s">
        <v>103</v>
      </c>
    </row>
    <row r="86" spans="1:4" ht="108.5" x14ac:dyDescent="0.35">
      <c r="A86" s="2">
        <v>66</v>
      </c>
      <c r="B86" s="1" t="s">
        <v>168</v>
      </c>
      <c r="C86" s="2" t="s">
        <v>34</v>
      </c>
      <c r="D86" s="11" t="s">
        <v>169</v>
      </c>
    </row>
    <row r="87" spans="1:4" ht="93" x14ac:dyDescent="0.35">
      <c r="A87" s="2">
        <v>67</v>
      </c>
      <c r="B87" s="1" t="s">
        <v>170</v>
      </c>
      <c r="C87" s="2" t="s">
        <v>9</v>
      </c>
      <c r="D87" s="11" t="s">
        <v>103</v>
      </c>
    </row>
    <row r="88" spans="1:4" ht="93" x14ac:dyDescent="0.35">
      <c r="A88" s="2">
        <v>68</v>
      </c>
      <c r="B88" s="9" t="s">
        <v>32</v>
      </c>
      <c r="C88" s="14" t="s">
        <v>29</v>
      </c>
      <c r="D88" s="16">
        <v>3</v>
      </c>
    </row>
    <row r="89" spans="1:4" ht="201.5" x14ac:dyDescent="0.35">
      <c r="A89" s="2">
        <v>69</v>
      </c>
      <c r="B89" s="1" t="s">
        <v>171</v>
      </c>
      <c r="C89" s="6" t="s">
        <v>9</v>
      </c>
      <c r="D89" s="11" t="s">
        <v>103</v>
      </c>
    </row>
    <row r="90" spans="1:4" ht="46.5" x14ac:dyDescent="0.35">
      <c r="A90" s="2">
        <v>70</v>
      </c>
      <c r="B90" s="1" t="s">
        <v>173</v>
      </c>
      <c r="C90" s="2" t="s">
        <v>9</v>
      </c>
      <c r="D90" s="11" t="s">
        <v>103</v>
      </c>
    </row>
    <row r="91" spans="1:4" ht="108.5" x14ac:dyDescent="0.35">
      <c r="A91" s="2">
        <v>71</v>
      </c>
      <c r="B91" s="1" t="s">
        <v>172</v>
      </c>
      <c r="C91" s="6" t="s">
        <v>34</v>
      </c>
      <c r="D91" s="6">
        <f>7.112+0.1</f>
        <v>7.2119999999999997</v>
      </c>
    </row>
    <row r="92" spans="1:4" x14ac:dyDescent="0.35">
      <c r="A92" s="2">
        <v>72</v>
      </c>
      <c r="B92" s="48" t="s">
        <v>116</v>
      </c>
    </row>
    <row r="93" spans="1:4" ht="66" customHeight="1" x14ac:dyDescent="0.35">
      <c r="A93" s="91" t="s">
        <v>28</v>
      </c>
      <c r="B93" s="92"/>
      <c r="C93" s="92"/>
      <c r="D93" s="92"/>
    </row>
    <row r="94" spans="1:4" ht="66" customHeight="1" x14ac:dyDescent="0.35">
      <c r="A94" s="89" t="s">
        <v>140</v>
      </c>
      <c r="B94" s="89"/>
      <c r="C94" s="89"/>
      <c r="D94" s="89"/>
    </row>
    <row r="95" spans="1:4" ht="21" customHeight="1" x14ac:dyDescent="0.35">
      <c r="A95" s="93" t="s">
        <v>15</v>
      </c>
      <c r="B95" s="93"/>
      <c r="C95" s="93"/>
      <c r="D95" s="93"/>
    </row>
    <row r="96" spans="1:4" ht="45" customHeight="1" x14ac:dyDescent="0.35">
      <c r="A96" s="88" t="s">
        <v>37</v>
      </c>
      <c r="B96" s="88"/>
      <c r="C96" s="88"/>
      <c r="D96" s="88"/>
    </row>
    <row r="97" spans="1:4" ht="148.5" customHeight="1" x14ac:dyDescent="0.35">
      <c r="A97" s="88" t="s">
        <v>30</v>
      </c>
      <c r="B97" s="88"/>
      <c r="C97" s="88"/>
      <c r="D97" s="88"/>
    </row>
    <row r="98" spans="1:4" ht="53.25" customHeight="1" x14ac:dyDescent="0.35">
      <c r="A98" s="88" t="s">
        <v>18</v>
      </c>
      <c r="B98" s="88"/>
      <c r="C98" s="88"/>
      <c r="D98" s="88"/>
    </row>
    <row r="99" spans="1:4" ht="53.25" customHeight="1" x14ac:dyDescent="0.35">
      <c r="A99" s="88" t="s">
        <v>20</v>
      </c>
      <c r="B99" s="88"/>
      <c r="C99" s="88"/>
      <c r="D99" s="88"/>
    </row>
    <row r="100" spans="1:4" ht="66" customHeight="1" x14ac:dyDescent="0.35">
      <c r="A100" s="93" t="s">
        <v>23</v>
      </c>
      <c r="B100" s="93"/>
      <c r="C100" s="93"/>
      <c r="D100" s="93"/>
    </row>
    <row r="101" spans="1:4" ht="42" customHeight="1" x14ac:dyDescent="0.35">
      <c r="A101" s="93" t="s">
        <v>17</v>
      </c>
      <c r="B101" s="93"/>
      <c r="C101" s="93"/>
      <c r="D101" s="93"/>
    </row>
    <row r="102" spans="1:4" ht="35.25" customHeight="1" x14ac:dyDescent="0.35">
      <c r="A102" s="89" t="s">
        <v>16</v>
      </c>
      <c r="B102" s="89"/>
      <c r="C102" s="89"/>
      <c r="D102" s="89"/>
    </row>
    <row r="103" spans="1:4" ht="69" customHeight="1" x14ac:dyDescent="0.35">
      <c r="A103" s="89" t="s">
        <v>31</v>
      </c>
      <c r="B103" s="89"/>
      <c r="C103" s="89"/>
      <c r="D103" s="89"/>
    </row>
    <row r="104" spans="1:4" ht="45.75" customHeight="1" x14ac:dyDescent="0.35">
      <c r="A104" s="89" t="s">
        <v>4</v>
      </c>
      <c r="B104" s="89"/>
      <c r="C104" s="89"/>
      <c r="D104" s="89"/>
    </row>
    <row r="105" spans="1:4" ht="150.75" customHeight="1" x14ac:dyDescent="0.35">
      <c r="A105" s="89" t="s">
        <v>24</v>
      </c>
      <c r="B105" s="89"/>
      <c r="C105" s="89"/>
      <c r="D105" s="89"/>
    </row>
    <row r="106" spans="1:4" ht="100.5" customHeight="1" x14ac:dyDescent="0.35">
      <c r="A106" s="89" t="s">
        <v>177</v>
      </c>
      <c r="B106" s="89"/>
      <c r="C106" s="89"/>
      <c r="D106" s="89"/>
    </row>
    <row r="107" spans="1:4" ht="102.75" customHeight="1" x14ac:dyDescent="0.35">
      <c r="A107" s="89" t="s">
        <v>38</v>
      </c>
      <c r="B107" s="89"/>
      <c r="C107" s="89"/>
      <c r="D107" s="89"/>
    </row>
    <row r="108" spans="1:4" ht="61.5" customHeight="1" x14ac:dyDescent="0.35">
      <c r="A108" s="89" t="s">
        <v>59</v>
      </c>
      <c r="B108" s="89"/>
      <c r="C108" s="89"/>
      <c r="D108" s="89"/>
    </row>
    <row r="109" spans="1:4" ht="53.25" customHeight="1" x14ac:dyDescent="0.35">
      <c r="A109" s="89" t="s">
        <v>13</v>
      </c>
      <c r="B109" s="89"/>
      <c r="C109" s="89"/>
      <c r="D109" s="89"/>
    </row>
    <row r="110" spans="1:4" ht="101.25" customHeight="1" x14ac:dyDescent="0.35">
      <c r="A110" s="89" t="s">
        <v>11</v>
      </c>
      <c r="B110" s="89"/>
      <c r="C110" s="89"/>
      <c r="D110" s="89"/>
    </row>
    <row r="111" spans="1:4" ht="48.75" customHeight="1" x14ac:dyDescent="0.35">
      <c r="A111" s="89" t="s">
        <v>33</v>
      </c>
      <c r="B111" s="89"/>
      <c r="C111" s="89"/>
      <c r="D111" s="89"/>
    </row>
    <row r="112" spans="1:4" ht="38.25" customHeight="1" x14ac:dyDescent="0.35">
      <c r="A112" s="89" t="s">
        <v>60</v>
      </c>
      <c r="B112" s="89"/>
      <c r="C112" s="89"/>
      <c r="D112" s="89"/>
    </row>
    <row r="113" spans="1:4" ht="80.25" customHeight="1" x14ac:dyDescent="0.35">
      <c r="A113" s="89" t="s">
        <v>19</v>
      </c>
      <c r="B113" s="89"/>
      <c r="C113" s="89"/>
      <c r="D113" s="89"/>
    </row>
    <row r="114" spans="1:4" ht="59.25" customHeight="1" x14ac:dyDescent="0.35">
      <c r="A114" s="89" t="s">
        <v>27</v>
      </c>
      <c r="B114" s="89"/>
      <c r="C114" s="89"/>
      <c r="D114" s="89"/>
    </row>
    <row r="115" spans="1:4" ht="76.5" customHeight="1" x14ac:dyDescent="0.35">
      <c r="A115" s="89" t="s">
        <v>5</v>
      </c>
      <c r="B115" s="89"/>
      <c r="C115" s="89"/>
      <c r="D115" s="89"/>
    </row>
    <row r="116" spans="1:4" ht="42.75" customHeight="1" x14ac:dyDescent="0.35">
      <c r="A116" s="89" t="s">
        <v>6</v>
      </c>
      <c r="B116" s="89"/>
      <c r="C116" s="89"/>
      <c r="D116" s="89"/>
    </row>
    <row r="117" spans="1:4" ht="78.75" customHeight="1" x14ac:dyDescent="0.35">
      <c r="A117" s="89" t="s">
        <v>25</v>
      </c>
      <c r="B117" s="89"/>
      <c r="C117" s="89"/>
      <c r="D117" s="89"/>
    </row>
    <row r="118" spans="1:4" ht="32.25" customHeight="1" x14ac:dyDescent="0.35">
      <c r="A118" s="89" t="s">
        <v>180</v>
      </c>
      <c r="B118" s="89"/>
      <c r="C118" s="89"/>
      <c r="D118" s="89"/>
    </row>
    <row r="119" spans="1:4" ht="39.75" customHeight="1" x14ac:dyDescent="0.35">
      <c r="A119" s="89" t="s">
        <v>181</v>
      </c>
      <c r="B119" s="89"/>
      <c r="C119" s="89"/>
      <c r="D119" s="89"/>
    </row>
    <row r="120" spans="1:4" ht="58.5" customHeight="1" x14ac:dyDescent="0.35">
      <c r="A120" s="89" t="s">
        <v>7</v>
      </c>
      <c r="B120" s="89"/>
      <c r="C120" s="89"/>
      <c r="D120" s="89"/>
    </row>
    <row r="121" spans="1:4" ht="159" customHeight="1" x14ac:dyDescent="0.35">
      <c r="A121" s="89" t="s">
        <v>179</v>
      </c>
      <c r="B121" s="89"/>
      <c r="C121" s="89"/>
      <c r="D121" s="89"/>
    </row>
    <row r="122" spans="1:4" ht="60" customHeight="1" x14ac:dyDescent="0.35">
      <c r="A122" s="89" t="s">
        <v>26</v>
      </c>
      <c r="B122" s="89"/>
      <c r="C122" s="89"/>
      <c r="D122" s="89"/>
    </row>
  </sheetData>
  <mergeCells count="43">
    <mergeCell ref="C2:D2"/>
    <mergeCell ref="B17:C17"/>
    <mergeCell ref="A16:D16"/>
    <mergeCell ref="A14:D14"/>
    <mergeCell ref="A15:D15"/>
    <mergeCell ref="A10:D10"/>
    <mergeCell ref="A12:D12"/>
    <mergeCell ref="A4:D4"/>
    <mergeCell ref="A5:D5"/>
    <mergeCell ref="A6:D6"/>
    <mergeCell ref="A7:D7"/>
    <mergeCell ref="A9:D9"/>
    <mergeCell ref="A122:D122"/>
    <mergeCell ref="A116:D116"/>
    <mergeCell ref="A104:D104"/>
    <mergeCell ref="A105:D105"/>
    <mergeCell ref="A106:D106"/>
    <mergeCell ref="A107:D107"/>
    <mergeCell ref="A109:D109"/>
    <mergeCell ref="A110:D110"/>
    <mergeCell ref="A111:D111"/>
    <mergeCell ref="A113:D113"/>
    <mergeCell ref="A115:D115"/>
    <mergeCell ref="A120:D120"/>
    <mergeCell ref="A121:D121"/>
    <mergeCell ref="A117:D117"/>
    <mergeCell ref="A108:D108"/>
    <mergeCell ref="E19:E20"/>
    <mergeCell ref="A103:D103"/>
    <mergeCell ref="A102:D102"/>
    <mergeCell ref="A93:D93"/>
    <mergeCell ref="A98:D98"/>
    <mergeCell ref="A100:D100"/>
    <mergeCell ref="A101:D101"/>
    <mergeCell ref="A99:D99"/>
    <mergeCell ref="A94:D94"/>
    <mergeCell ref="A97:D97"/>
    <mergeCell ref="A95:D95"/>
    <mergeCell ref="A96:D96"/>
    <mergeCell ref="A112:D112"/>
    <mergeCell ref="A118:D118"/>
    <mergeCell ref="A119:D119"/>
    <mergeCell ref="A114:D114"/>
  </mergeCells>
  <pageMargins left="0.9055118110236221" right="0.70866141732283472" top="0.55118110236220474" bottom="0.74803149606299213" header="0.31496062992125984" footer="0.31496062992125984"/>
  <pageSetup paperSize="9" scale="8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9"/>
  <sheetViews>
    <sheetView zoomScaleNormal="100" workbookViewId="0">
      <selection activeCell="B8" sqref="B8:AR8"/>
    </sheetView>
  </sheetViews>
  <sheetFormatPr defaultColWidth="9.1796875" defaultRowHeight="10.5" x14ac:dyDescent="0.25"/>
  <cols>
    <col min="1" max="1" width="2.81640625" style="23" customWidth="1"/>
    <col min="2" max="2" width="28.1796875" style="23" bestFit="1" customWidth="1"/>
    <col min="3" max="3" width="9.81640625" style="23" bestFit="1" customWidth="1"/>
    <col min="4" max="5" width="9.81640625" style="23" customWidth="1"/>
    <col min="6" max="6" width="8.54296875" style="23" customWidth="1"/>
    <col min="7" max="7" width="9.1796875" style="23"/>
    <col min="8" max="8" width="12" style="23" bestFit="1" customWidth="1"/>
    <col min="9" max="9" width="14.81640625" style="23" bestFit="1" customWidth="1"/>
    <col min="10" max="18" width="2" style="23" bestFit="1" customWidth="1"/>
    <col min="19" max="37" width="2.81640625" style="23" bestFit="1" customWidth="1"/>
    <col min="38" max="44" width="2" style="23" bestFit="1" customWidth="1"/>
    <col min="45" max="16384" width="9.1796875" style="23"/>
  </cols>
  <sheetData>
    <row r="1" spans="1:44" ht="16.5" x14ac:dyDescent="0.35">
      <c r="X1" s="100" t="s">
        <v>183</v>
      </c>
      <c r="Y1" s="100"/>
      <c r="Z1" s="100"/>
      <c r="AA1" s="100"/>
      <c r="AB1" s="100"/>
      <c r="AC1" s="100"/>
      <c r="AD1" s="100"/>
      <c r="AE1" s="100"/>
      <c r="AF1" s="100"/>
      <c r="AG1" s="100"/>
      <c r="AH1" s="100"/>
      <c r="AI1" s="100"/>
      <c r="AJ1" s="100"/>
      <c r="AK1" s="100"/>
      <c r="AL1" s="100"/>
      <c r="AM1" s="100"/>
      <c r="AN1" s="100"/>
      <c r="AO1" s="100"/>
      <c r="AP1" s="100"/>
      <c r="AQ1" s="100"/>
      <c r="AR1" s="100"/>
    </row>
    <row r="4" spans="1:44" ht="15" x14ac:dyDescent="0.25">
      <c r="A4" s="81" t="s">
        <v>61</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row>
    <row r="6" spans="1:44" ht="14" x14ac:dyDescent="0.3">
      <c r="B6" s="82" t="s">
        <v>62</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row>
    <row r="8" spans="1:44" ht="14" x14ac:dyDescent="0.3">
      <c r="B8" s="82" t="s">
        <v>63</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row>
    <row r="10" spans="1:44" ht="14" x14ac:dyDescent="0.25">
      <c r="A10" s="71" t="s">
        <v>64</v>
      </c>
      <c r="B10" s="63" t="s">
        <v>65</v>
      </c>
      <c r="C10" s="63" t="s">
        <v>66</v>
      </c>
      <c r="D10" s="71" t="s">
        <v>67</v>
      </c>
      <c r="E10" s="71" t="s">
        <v>68</v>
      </c>
      <c r="F10" s="61" t="s">
        <v>69</v>
      </c>
      <c r="G10" s="63" t="s">
        <v>70</v>
      </c>
      <c r="H10" s="63" t="s">
        <v>71</v>
      </c>
      <c r="I10" s="71" t="s">
        <v>72</v>
      </c>
      <c r="J10" s="72" t="s">
        <v>132</v>
      </c>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4"/>
      <c r="AL10" s="72" t="s">
        <v>133</v>
      </c>
      <c r="AM10" s="73"/>
      <c r="AN10" s="73"/>
      <c r="AO10" s="73"/>
      <c r="AP10" s="73"/>
      <c r="AQ10" s="73"/>
      <c r="AR10" s="74"/>
    </row>
    <row r="11" spans="1:44" x14ac:dyDescent="0.25">
      <c r="A11" s="64"/>
      <c r="B11" s="64"/>
      <c r="C11" s="64"/>
      <c r="D11" s="80"/>
      <c r="E11" s="80"/>
      <c r="F11" s="62"/>
      <c r="G11" s="64"/>
      <c r="H11" s="64"/>
      <c r="I11" s="64"/>
      <c r="J11" s="24">
        <v>1</v>
      </c>
      <c r="K11" s="24">
        <v>2</v>
      </c>
      <c r="L11" s="24">
        <v>3</v>
      </c>
      <c r="M11" s="24">
        <v>4</v>
      </c>
      <c r="N11" s="24">
        <v>5</v>
      </c>
      <c r="O11" s="24">
        <v>6</v>
      </c>
      <c r="P11" s="24">
        <v>7</v>
      </c>
      <c r="Q11" s="24">
        <v>8</v>
      </c>
      <c r="R11" s="24">
        <v>9</v>
      </c>
      <c r="S11" s="24">
        <v>10</v>
      </c>
      <c r="T11" s="24">
        <v>11</v>
      </c>
      <c r="U11" s="24">
        <v>12</v>
      </c>
      <c r="V11" s="24">
        <v>13</v>
      </c>
      <c r="W11" s="24">
        <v>14</v>
      </c>
      <c r="X11" s="24">
        <v>15</v>
      </c>
      <c r="Y11" s="24">
        <v>16</v>
      </c>
      <c r="Z11" s="24">
        <v>17</v>
      </c>
      <c r="AA11" s="24">
        <v>18</v>
      </c>
      <c r="AB11" s="24">
        <v>19</v>
      </c>
      <c r="AC11" s="24">
        <v>20</v>
      </c>
      <c r="AD11" s="24">
        <v>21</v>
      </c>
      <c r="AE11" s="24">
        <v>22</v>
      </c>
      <c r="AF11" s="24">
        <v>23</v>
      </c>
      <c r="AG11" s="24">
        <v>24</v>
      </c>
      <c r="AH11" s="24">
        <v>25</v>
      </c>
      <c r="AI11" s="24">
        <v>26</v>
      </c>
      <c r="AJ11" s="24">
        <v>27</v>
      </c>
      <c r="AK11" s="24">
        <v>28</v>
      </c>
      <c r="AL11" s="24">
        <v>1</v>
      </c>
      <c r="AM11" s="24">
        <v>2</v>
      </c>
      <c r="AN11" s="24">
        <v>3</v>
      </c>
      <c r="AO11" s="24">
        <v>4</v>
      </c>
      <c r="AP11" s="24">
        <v>5</v>
      </c>
      <c r="AQ11" s="24">
        <v>6</v>
      </c>
      <c r="AR11" s="24">
        <v>7</v>
      </c>
    </row>
    <row r="12" spans="1:44" x14ac:dyDescent="0.25">
      <c r="A12" s="25"/>
      <c r="B12" s="26" t="s">
        <v>73</v>
      </c>
      <c r="C12" s="27"/>
      <c r="D12" s="27"/>
      <c r="E12" s="27"/>
      <c r="F12" s="27"/>
      <c r="G12" s="28"/>
      <c r="H12" s="28"/>
      <c r="I12" s="29"/>
      <c r="J12" s="30"/>
      <c r="K12" s="30"/>
      <c r="L12" s="30"/>
      <c r="M12" s="30"/>
      <c r="N12" s="30"/>
      <c r="O12" s="30"/>
      <c r="P12" s="30"/>
      <c r="Q12" s="30"/>
      <c r="R12" s="30"/>
      <c r="S12" s="30"/>
      <c r="T12" s="30"/>
      <c r="U12" s="30"/>
      <c r="V12" s="30"/>
      <c r="W12" s="30"/>
      <c r="X12" s="30"/>
      <c r="Y12" s="30"/>
      <c r="Z12" s="30"/>
      <c r="AA12" s="30"/>
      <c r="AB12" s="30"/>
      <c r="AC12" s="30"/>
      <c r="AD12" s="31"/>
      <c r="AE12" s="25"/>
      <c r="AF12" s="25"/>
      <c r="AG12" s="25"/>
      <c r="AH12" s="25"/>
      <c r="AI12" s="25"/>
      <c r="AJ12" s="25"/>
      <c r="AK12" s="25"/>
      <c r="AL12" s="25"/>
      <c r="AM12" s="25"/>
      <c r="AN12" s="25"/>
      <c r="AO12" s="25"/>
      <c r="AP12" s="25"/>
      <c r="AQ12" s="25"/>
      <c r="AR12" s="25"/>
    </row>
    <row r="13" spans="1:44" x14ac:dyDescent="0.25">
      <c r="A13" s="32">
        <v>1</v>
      </c>
      <c r="B13" s="25" t="s">
        <v>74</v>
      </c>
      <c r="C13" s="32"/>
      <c r="D13" s="32" t="s">
        <v>75</v>
      </c>
      <c r="E13" s="32" t="s">
        <v>76</v>
      </c>
      <c r="F13" s="32"/>
      <c r="G13" s="33"/>
      <c r="H13" s="33"/>
      <c r="I13" s="32"/>
      <c r="J13" s="34"/>
      <c r="K13" s="34"/>
      <c r="L13" s="34"/>
      <c r="M13" s="31"/>
      <c r="N13" s="31"/>
      <c r="O13" s="31"/>
      <c r="P13" s="31"/>
      <c r="Q13" s="31"/>
      <c r="R13" s="31"/>
      <c r="S13" s="31"/>
      <c r="T13" s="31"/>
      <c r="U13" s="31"/>
      <c r="V13" s="25"/>
      <c r="W13" s="25"/>
      <c r="X13" s="25"/>
      <c r="Y13" s="25"/>
      <c r="Z13" s="25"/>
      <c r="AA13" s="25"/>
      <c r="AB13" s="25"/>
      <c r="AC13" s="25"/>
      <c r="AD13" s="25"/>
      <c r="AE13" s="25"/>
      <c r="AF13" s="25"/>
      <c r="AG13" s="25"/>
      <c r="AH13" s="25"/>
      <c r="AI13" s="25"/>
      <c r="AJ13" s="25"/>
      <c r="AK13" s="25"/>
      <c r="AL13" s="25"/>
      <c r="AM13" s="25"/>
      <c r="AN13" s="25"/>
      <c r="AO13" s="25"/>
      <c r="AP13" s="25"/>
      <c r="AQ13" s="25"/>
      <c r="AR13" s="25"/>
    </row>
    <row r="14" spans="1:44" x14ac:dyDescent="0.25">
      <c r="A14" s="32">
        <v>2</v>
      </c>
      <c r="B14" s="25" t="s">
        <v>77</v>
      </c>
      <c r="C14" s="32"/>
      <c r="D14" s="32"/>
      <c r="E14" s="32"/>
      <c r="F14" s="32"/>
      <c r="G14" s="33"/>
      <c r="H14" s="33"/>
      <c r="I14" s="32"/>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row>
    <row r="15" spans="1:44" x14ac:dyDescent="0.25">
      <c r="A15" s="32">
        <v>3</v>
      </c>
      <c r="B15" s="25"/>
      <c r="C15" s="32"/>
      <c r="D15" s="32"/>
      <c r="E15" s="32"/>
      <c r="F15" s="32"/>
      <c r="G15" s="33"/>
      <c r="H15" s="33"/>
      <c r="I15" s="32"/>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row>
    <row r="16" spans="1:44" x14ac:dyDescent="0.25">
      <c r="A16" s="32">
        <v>4</v>
      </c>
      <c r="B16" s="25"/>
      <c r="C16" s="32"/>
      <c r="D16" s="32"/>
      <c r="E16" s="32"/>
      <c r="F16" s="32"/>
      <c r="G16" s="33"/>
      <c r="H16" s="33"/>
      <c r="I16" s="32"/>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row>
    <row r="17" spans="1:44" x14ac:dyDescent="0.25">
      <c r="A17" s="32">
        <v>5</v>
      </c>
      <c r="B17" s="25"/>
      <c r="C17" s="32"/>
      <c r="D17" s="32"/>
      <c r="E17" s="32"/>
      <c r="F17" s="32"/>
      <c r="G17" s="33"/>
      <c r="H17" s="33"/>
      <c r="I17" s="32"/>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row>
    <row r="18" spans="1:44" x14ac:dyDescent="0.25">
      <c r="A18" s="32">
        <v>6</v>
      </c>
      <c r="B18" s="25"/>
      <c r="C18" s="32"/>
      <c r="D18" s="32"/>
      <c r="E18" s="32"/>
      <c r="F18" s="32"/>
      <c r="G18" s="33"/>
      <c r="H18" s="33"/>
      <c r="I18" s="32"/>
      <c r="J18" s="25"/>
      <c r="K18" s="25"/>
      <c r="L18" s="25"/>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row>
    <row r="19" spans="1:44" x14ac:dyDescent="0.25">
      <c r="A19" s="32">
        <v>7</v>
      </c>
      <c r="B19" s="25"/>
      <c r="C19" s="32"/>
      <c r="D19" s="32"/>
      <c r="E19" s="32"/>
      <c r="F19" s="32"/>
      <c r="G19" s="33"/>
      <c r="H19" s="33"/>
      <c r="I19" s="32"/>
      <c r="J19" s="25"/>
      <c r="K19" s="25"/>
      <c r="L19" s="25"/>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row>
    <row r="20" spans="1:44" x14ac:dyDescent="0.25">
      <c r="A20" s="32">
        <v>8</v>
      </c>
      <c r="B20" s="25"/>
      <c r="C20" s="32"/>
      <c r="D20" s="32"/>
      <c r="E20" s="32"/>
      <c r="F20" s="32"/>
      <c r="G20" s="33"/>
      <c r="H20" s="33"/>
      <c r="I20" s="32"/>
      <c r="J20" s="25"/>
      <c r="K20" s="25"/>
      <c r="L20" s="25"/>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row>
    <row r="21" spans="1:44" x14ac:dyDescent="0.25">
      <c r="A21" s="25"/>
      <c r="B21" s="29" t="s">
        <v>78</v>
      </c>
      <c r="C21" s="27"/>
      <c r="D21" s="27"/>
      <c r="E21" s="27"/>
      <c r="F21" s="27"/>
      <c r="G21" s="27"/>
      <c r="H21" s="27"/>
      <c r="I21" s="29"/>
      <c r="J21" s="25"/>
      <c r="K21" s="25"/>
      <c r="L21" s="25"/>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row>
    <row r="22" spans="1:44" x14ac:dyDescent="0.25">
      <c r="A22" s="32">
        <v>1</v>
      </c>
      <c r="B22" s="25" t="s">
        <v>79</v>
      </c>
      <c r="C22" s="32"/>
      <c r="D22" s="32" t="s">
        <v>75</v>
      </c>
      <c r="E22" s="32" t="s">
        <v>76</v>
      </c>
      <c r="F22" s="32"/>
      <c r="G22" s="33"/>
      <c r="H22" s="33"/>
      <c r="I22" s="32"/>
      <c r="J22" s="25"/>
      <c r="K22" s="25"/>
      <c r="L22" s="25"/>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row>
    <row r="23" spans="1:44" x14ac:dyDescent="0.25">
      <c r="A23" s="32">
        <v>2</v>
      </c>
      <c r="B23" s="25" t="s">
        <v>77</v>
      </c>
      <c r="C23" s="32"/>
      <c r="D23" s="32"/>
      <c r="E23" s="32"/>
      <c r="F23" s="32"/>
      <c r="G23" s="33"/>
      <c r="H23" s="33"/>
      <c r="I23" s="32"/>
      <c r="J23" s="25"/>
      <c r="K23" s="25"/>
      <c r="L23" s="25"/>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row>
    <row r="24" spans="1:44" x14ac:dyDescent="0.25">
      <c r="A24" s="32">
        <v>3</v>
      </c>
      <c r="B24" s="25"/>
      <c r="C24" s="32"/>
      <c r="D24" s="32"/>
      <c r="E24" s="32"/>
      <c r="F24" s="32"/>
      <c r="G24" s="33"/>
      <c r="H24" s="33"/>
      <c r="I24" s="32"/>
      <c r="J24" s="25"/>
      <c r="K24" s="25"/>
      <c r="L24" s="25"/>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row>
    <row r="25" spans="1:44" x14ac:dyDescent="0.25">
      <c r="A25" s="32">
        <v>4</v>
      </c>
      <c r="B25" s="25"/>
      <c r="C25" s="32"/>
      <c r="D25" s="32"/>
      <c r="E25" s="32"/>
      <c r="F25" s="32"/>
      <c r="G25" s="33"/>
      <c r="H25" s="33"/>
      <c r="I25" s="32"/>
      <c r="J25" s="25"/>
      <c r="K25" s="25"/>
      <c r="L25" s="25"/>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row>
    <row r="26" spans="1:44" x14ac:dyDescent="0.25">
      <c r="A26" s="32">
        <v>5</v>
      </c>
      <c r="B26" s="25"/>
      <c r="C26" s="32"/>
      <c r="D26" s="32"/>
      <c r="E26" s="32"/>
      <c r="F26" s="32"/>
      <c r="G26" s="33"/>
      <c r="H26" s="33"/>
      <c r="I26" s="32"/>
      <c r="J26" s="25"/>
      <c r="K26" s="25"/>
      <c r="L26" s="2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row>
    <row r="27" spans="1:44" x14ac:dyDescent="0.25">
      <c r="A27" s="32"/>
      <c r="B27" s="29" t="s">
        <v>80</v>
      </c>
      <c r="C27" s="27"/>
      <c r="D27" s="27"/>
      <c r="E27" s="27"/>
      <c r="F27" s="27"/>
      <c r="G27" s="27"/>
      <c r="H27" s="27"/>
      <c r="I27" s="29">
        <v>1</v>
      </c>
      <c r="J27" s="25"/>
      <c r="K27" s="25"/>
      <c r="L27" s="25"/>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row>
    <row r="28" spans="1:44" x14ac:dyDescent="0.25">
      <c r="A28" s="32">
        <v>1</v>
      </c>
      <c r="B28" s="25" t="s">
        <v>81</v>
      </c>
      <c r="C28" s="32"/>
      <c r="D28" s="32"/>
      <c r="E28" s="32"/>
      <c r="F28" s="32"/>
      <c r="G28" s="33"/>
      <c r="H28" s="33"/>
      <c r="I28" s="32">
        <v>1</v>
      </c>
      <c r="J28" s="25"/>
      <c r="K28" s="25"/>
      <c r="L28" s="25"/>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row>
    <row r="31" spans="1:44" ht="14" x14ac:dyDescent="0.25">
      <c r="A31" s="35"/>
      <c r="B31" s="36"/>
      <c r="C31" s="36"/>
      <c r="D31" s="36"/>
      <c r="E31" s="36"/>
      <c r="F31" s="36"/>
      <c r="G31" s="36"/>
      <c r="H31" s="36"/>
      <c r="I31" s="51" t="s">
        <v>82</v>
      </c>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row>
    <row r="32" spans="1:44" x14ac:dyDescent="0.25">
      <c r="I32" s="32" t="s">
        <v>83</v>
      </c>
      <c r="J32" s="31"/>
      <c r="K32" s="31"/>
      <c r="L32" s="31"/>
      <c r="M32" s="31"/>
      <c r="N32" s="31"/>
      <c r="O32" s="31"/>
      <c r="P32" s="31"/>
      <c r="Q32" s="31"/>
      <c r="R32" s="31"/>
      <c r="S32" s="65" t="s">
        <v>83</v>
      </c>
      <c r="T32" s="76"/>
      <c r="U32" s="66"/>
      <c r="V32" s="31"/>
      <c r="W32" s="31"/>
      <c r="X32" s="31"/>
      <c r="Y32" s="31"/>
      <c r="Z32" s="31"/>
      <c r="AA32" s="31"/>
      <c r="AB32" s="31"/>
      <c r="AC32" s="31"/>
      <c r="AD32" s="31"/>
      <c r="AE32" s="31"/>
      <c r="AF32" s="31"/>
      <c r="AG32" s="31"/>
      <c r="AH32" s="25"/>
      <c r="AI32" s="25"/>
      <c r="AJ32" s="25"/>
      <c r="AK32" s="25"/>
      <c r="AL32" s="25"/>
      <c r="AM32" s="25"/>
      <c r="AN32" s="25"/>
      <c r="AO32" s="25"/>
      <c r="AP32" s="25"/>
      <c r="AQ32" s="25"/>
      <c r="AR32" s="25"/>
    </row>
    <row r="33" spans="7:44" x14ac:dyDescent="0.25">
      <c r="I33" s="32" t="s">
        <v>84</v>
      </c>
      <c r="J33" s="31"/>
      <c r="K33" s="31"/>
      <c r="L33" s="31"/>
      <c r="M33" s="31"/>
      <c r="N33" s="31"/>
      <c r="O33" s="31"/>
      <c r="P33" s="65" t="s">
        <v>85</v>
      </c>
      <c r="Q33" s="76"/>
      <c r="R33" s="66"/>
      <c r="S33" s="77"/>
      <c r="T33" s="78"/>
      <c r="U33" s="79"/>
      <c r="V33" s="31"/>
      <c r="W33" s="31"/>
      <c r="X33" s="31"/>
      <c r="Y33" s="31"/>
      <c r="Z33" s="31"/>
      <c r="AA33" s="31"/>
      <c r="AB33" s="31"/>
      <c r="AC33" s="31"/>
      <c r="AD33" s="31"/>
      <c r="AE33" s="31"/>
      <c r="AF33" s="31"/>
      <c r="AG33" s="31"/>
      <c r="AH33" s="25"/>
      <c r="AI33" s="25"/>
      <c r="AJ33" s="25"/>
      <c r="AK33" s="25"/>
      <c r="AL33" s="25"/>
      <c r="AM33" s="25"/>
      <c r="AN33" s="25"/>
      <c r="AO33" s="25"/>
      <c r="AP33" s="25"/>
      <c r="AQ33" s="25"/>
      <c r="AR33" s="25"/>
    </row>
    <row r="34" spans="7:44" x14ac:dyDescent="0.25">
      <c r="I34" s="32" t="s">
        <v>86</v>
      </c>
      <c r="J34" s="25"/>
      <c r="K34" s="25"/>
      <c r="L34" s="25"/>
      <c r="M34" s="25"/>
      <c r="N34" s="25"/>
      <c r="O34" s="25"/>
      <c r="P34" s="77"/>
      <c r="Q34" s="78"/>
      <c r="R34" s="79"/>
      <c r="S34" s="77"/>
      <c r="T34" s="78"/>
      <c r="U34" s="79"/>
      <c r="V34" s="31"/>
      <c r="W34" s="31"/>
      <c r="X34" s="31"/>
      <c r="Y34" s="31"/>
      <c r="Z34" s="65" t="s">
        <v>87</v>
      </c>
      <c r="AA34" s="66"/>
      <c r="AB34" s="31"/>
      <c r="AC34" s="31"/>
      <c r="AD34" s="65" t="s">
        <v>86</v>
      </c>
      <c r="AE34" s="76"/>
      <c r="AF34" s="76"/>
      <c r="AG34" s="76"/>
      <c r="AH34" s="76"/>
      <c r="AI34" s="76"/>
      <c r="AJ34" s="66"/>
      <c r="AK34" s="25"/>
      <c r="AL34" s="25"/>
      <c r="AM34" s="25"/>
      <c r="AN34" s="25"/>
      <c r="AO34" s="25"/>
      <c r="AP34" s="25"/>
      <c r="AQ34" s="25"/>
      <c r="AR34" s="25"/>
    </row>
    <row r="35" spans="7:44" x14ac:dyDescent="0.25">
      <c r="I35" s="32" t="s">
        <v>88</v>
      </c>
      <c r="J35" s="65" t="s">
        <v>89</v>
      </c>
      <c r="K35" s="76"/>
      <c r="L35" s="66"/>
      <c r="M35" s="65" t="s">
        <v>89</v>
      </c>
      <c r="N35" s="66"/>
      <c r="O35" s="31"/>
      <c r="P35" s="77"/>
      <c r="Q35" s="78"/>
      <c r="R35" s="79"/>
      <c r="S35" s="77"/>
      <c r="T35" s="78"/>
      <c r="U35" s="79"/>
      <c r="V35" s="69">
        <v>4</v>
      </c>
      <c r="W35" s="31"/>
      <c r="X35" s="31"/>
      <c r="Y35" s="31"/>
      <c r="Z35" s="77"/>
      <c r="AA35" s="79"/>
      <c r="AB35" s="65" t="s">
        <v>88</v>
      </c>
      <c r="AC35" s="66"/>
      <c r="AD35" s="77"/>
      <c r="AE35" s="78"/>
      <c r="AF35" s="78"/>
      <c r="AG35" s="78"/>
      <c r="AH35" s="78"/>
      <c r="AI35" s="78"/>
      <c r="AJ35" s="79"/>
      <c r="AK35" s="65" t="s">
        <v>89</v>
      </c>
      <c r="AL35" s="85"/>
      <c r="AM35" s="65" t="s">
        <v>89</v>
      </c>
      <c r="AN35" s="66"/>
      <c r="AO35" s="65" t="s">
        <v>89</v>
      </c>
      <c r="AP35" s="66"/>
      <c r="AQ35" s="25"/>
      <c r="AR35" s="25"/>
    </row>
    <row r="36" spans="7:44" x14ac:dyDescent="0.25">
      <c r="I36" s="32" t="s">
        <v>90</v>
      </c>
      <c r="J36" s="67"/>
      <c r="K36" s="75"/>
      <c r="L36" s="68"/>
      <c r="M36" s="67"/>
      <c r="N36" s="68"/>
      <c r="O36" s="37">
        <v>2</v>
      </c>
      <c r="P36" s="67"/>
      <c r="Q36" s="75"/>
      <c r="R36" s="68"/>
      <c r="S36" s="67"/>
      <c r="T36" s="75"/>
      <c r="U36" s="68"/>
      <c r="V36" s="70"/>
      <c r="W36" s="31"/>
      <c r="X36" s="31"/>
      <c r="Y36" s="31"/>
      <c r="Z36" s="67"/>
      <c r="AA36" s="68"/>
      <c r="AB36" s="67"/>
      <c r="AC36" s="68"/>
      <c r="AD36" s="67"/>
      <c r="AE36" s="75"/>
      <c r="AF36" s="75"/>
      <c r="AG36" s="75"/>
      <c r="AH36" s="75"/>
      <c r="AI36" s="75"/>
      <c r="AJ36" s="68"/>
      <c r="AK36" s="86"/>
      <c r="AL36" s="87"/>
      <c r="AM36" s="67"/>
      <c r="AN36" s="68"/>
      <c r="AO36" s="67"/>
      <c r="AP36" s="68"/>
      <c r="AQ36" s="37">
        <v>2</v>
      </c>
      <c r="AR36" s="37">
        <v>2</v>
      </c>
    </row>
    <row r="38" spans="7:44" ht="14.5" x14ac:dyDescent="0.35">
      <c r="G38" s="51" t="s">
        <v>91</v>
      </c>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row>
    <row r="39" spans="7:44" ht="14.5" x14ac:dyDescent="0.35">
      <c r="G39" s="56" t="s">
        <v>134</v>
      </c>
      <c r="H39" s="57"/>
      <c r="I39" s="57"/>
      <c r="J39" s="53" t="s">
        <v>92</v>
      </c>
      <c r="K39" s="54"/>
      <c r="L39" s="54"/>
      <c r="M39" s="54"/>
      <c r="N39" s="54"/>
      <c r="O39" s="54"/>
      <c r="P39" s="54"/>
      <c r="Q39" s="54"/>
      <c r="R39" s="54"/>
      <c r="S39" s="54"/>
      <c r="T39" s="54"/>
      <c r="U39" s="54"/>
      <c r="V39" s="54"/>
      <c r="W39" s="54"/>
      <c r="X39" s="54"/>
      <c r="Y39" s="54"/>
      <c r="Z39" s="54"/>
      <c r="AA39" s="54"/>
      <c r="AB39" s="54"/>
      <c r="AC39" s="54"/>
      <c r="AD39" s="54"/>
      <c r="AE39" s="54"/>
      <c r="AF39" s="54"/>
      <c r="AG39" s="54"/>
      <c r="AH39" s="55"/>
      <c r="AI39" s="25"/>
      <c r="AJ39" s="25"/>
      <c r="AK39" s="25"/>
      <c r="AL39" s="25"/>
      <c r="AM39" s="25"/>
      <c r="AN39" s="25"/>
      <c r="AO39" s="25"/>
      <c r="AP39" s="25"/>
      <c r="AQ39" s="25"/>
      <c r="AR39" s="25"/>
    </row>
    <row r="40" spans="7:44" ht="14.5" x14ac:dyDescent="0.35">
      <c r="G40" s="56" t="s">
        <v>135</v>
      </c>
      <c r="H40" s="57"/>
      <c r="I40" s="57"/>
      <c r="J40" s="58"/>
      <c r="K40" s="59"/>
      <c r="L40" s="59"/>
      <c r="M40" s="59"/>
      <c r="N40" s="59"/>
      <c r="O40" s="59"/>
      <c r="P40" s="59"/>
      <c r="Q40" s="59"/>
      <c r="R40" s="59"/>
      <c r="S40" s="59"/>
      <c r="T40" s="59"/>
      <c r="U40" s="59"/>
      <c r="V40" s="59"/>
      <c r="W40" s="59"/>
      <c r="X40" s="59"/>
      <c r="Y40" s="59"/>
      <c r="Z40" s="59"/>
      <c r="AA40" s="59"/>
      <c r="AB40" s="59"/>
      <c r="AC40" s="59"/>
      <c r="AD40" s="59"/>
      <c r="AE40" s="59"/>
      <c r="AF40" s="59"/>
      <c r="AG40" s="59"/>
      <c r="AH40" s="60"/>
      <c r="AI40" s="25"/>
      <c r="AJ40" s="25"/>
      <c r="AK40" s="25"/>
      <c r="AL40" s="25"/>
      <c r="AM40" s="25"/>
      <c r="AN40" s="25"/>
      <c r="AO40" s="25"/>
      <c r="AP40" s="25"/>
      <c r="AQ40" s="25"/>
      <c r="AR40" s="25"/>
    </row>
    <row r="41" spans="7:44" ht="14.5" x14ac:dyDescent="0.35">
      <c r="G41" s="56" t="s">
        <v>136</v>
      </c>
      <c r="H41" s="57"/>
      <c r="I41" s="57"/>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53" t="s">
        <v>93</v>
      </c>
      <c r="AJ41" s="54"/>
      <c r="AK41" s="54"/>
      <c r="AL41" s="54"/>
      <c r="AM41" s="54"/>
      <c r="AN41" s="54"/>
      <c r="AO41" s="54"/>
      <c r="AP41" s="54"/>
      <c r="AQ41" s="54"/>
      <c r="AR41" s="55"/>
    </row>
    <row r="42" spans="7:44" ht="14.5" x14ac:dyDescent="0.35">
      <c r="G42" s="56" t="s">
        <v>137</v>
      </c>
      <c r="H42" s="57"/>
      <c r="I42" s="57"/>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53"/>
      <c r="AJ42" s="54"/>
      <c r="AK42" s="54"/>
      <c r="AL42" s="54"/>
      <c r="AM42" s="54"/>
      <c r="AN42" s="54"/>
      <c r="AO42" s="54"/>
      <c r="AP42" s="54"/>
      <c r="AQ42" s="54"/>
      <c r="AR42" s="55"/>
    </row>
    <row r="45" spans="7:44" ht="14.5" x14ac:dyDescent="0.35">
      <c r="H45" s="51" t="s">
        <v>94</v>
      </c>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row>
    <row r="46" spans="7:44" ht="21" x14ac:dyDescent="0.25">
      <c r="H46" s="32" t="s">
        <v>95</v>
      </c>
      <c r="I46" s="38" t="s">
        <v>96</v>
      </c>
      <c r="J46" s="39">
        <v>1</v>
      </c>
      <c r="K46" s="39">
        <v>2</v>
      </c>
      <c r="L46" s="39">
        <v>3</v>
      </c>
      <c r="M46" s="39">
        <v>4</v>
      </c>
      <c r="N46" s="39">
        <v>5</v>
      </c>
      <c r="O46" s="39">
        <v>6</v>
      </c>
      <c r="P46" s="39">
        <v>7</v>
      </c>
      <c r="Q46" s="39">
        <v>8</v>
      </c>
      <c r="R46" s="39">
        <v>9</v>
      </c>
      <c r="S46" s="39">
        <v>10</v>
      </c>
      <c r="T46" s="39">
        <v>11</v>
      </c>
      <c r="U46" s="39">
        <v>12</v>
      </c>
      <c r="V46" s="39">
        <v>13</v>
      </c>
      <c r="W46" s="39">
        <v>14</v>
      </c>
      <c r="X46" s="39">
        <v>15</v>
      </c>
      <c r="Y46" s="39">
        <v>16</v>
      </c>
      <c r="Z46" s="39">
        <v>17</v>
      </c>
      <c r="AA46" s="39">
        <v>18</v>
      </c>
      <c r="AB46" s="39">
        <v>19</v>
      </c>
      <c r="AC46" s="39">
        <v>20</v>
      </c>
      <c r="AD46" s="39">
        <v>21</v>
      </c>
      <c r="AE46" s="39">
        <v>22</v>
      </c>
      <c r="AF46" s="39">
        <v>23</v>
      </c>
      <c r="AG46" s="39">
        <v>24</v>
      </c>
      <c r="AH46" s="39">
        <v>25</v>
      </c>
      <c r="AI46" s="39">
        <v>26</v>
      </c>
      <c r="AJ46" s="39">
        <v>27</v>
      </c>
      <c r="AK46" s="39">
        <v>28</v>
      </c>
      <c r="AL46" s="39">
        <v>1</v>
      </c>
      <c r="AM46" s="39">
        <v>2</v>
      </c>
      <c r="AN46" s="39">
        <v>3</v>
      </c>
      <c r="AO46" s="39">
        <v>4</v>
      </c>
      <c r="AP46" s="39">
        <v>5</v>
      </c>
      <c r="AQ46" s="39">
        <v>6</v>
      </c>
      <c r="AR46" s="39">
        <v>7</v>
      </c>
    </row>
    <row r="47" spans="7:44" x14ac:dyDescent="0.25">
      <c r="H47" s="32" t="s">
        <v>97</v>
      </c>
      <c r="I47" s="32">
        <v>15</v>
      </c>
      <c r="J47" s="40"/>
      <c r="K47" s="40"/>
      <c r="L47" s="40"/>
      <c r="M47" s="40"/>
      <c r="N47" s="40"/>
      <c r="O47" s="40"/>
      <c r="P47" s="25"/>
      <c r="Q47" s="25"/>
      <c r="R47" s="25"/>
      <c r="S47" s="25"/>
      <c r="T47" s="25"/>
      <c r="U47" s="25"/>
      <c r="V47" s="25"/>
      <c r="W47" s="25"/>
      <c r="X47" s="25"/>
      <c r="Y47" s="25"/>
      <c r="Z47" s="25"/>
      <c r="AA47" s="25"/>
      <c r="AB47" s="40"/>
      <c r="AC47" s="40"/>
      <c r="AD47" s="40"/>
      <c r="AE47" s="40"/>
      <c r="AF47" s="40"/>
      <c r="AG47" s="40"/>
      <c r="AH47" s="40"/>
      <c r="AI47" s="40"/>
      <c r="AJ47" s="40"/>
      <c r="AK47" s="25"/>
      <c r="AL47" s="25"/>
      <c r="AM47" s="25"/>
      <c r="AN47" s="25"/>
      <c r="AO47" s="25"/>
      <c r="AP47" s="25"/>
      <c r="AQ47" s="25"/>
      <c r="AR47" s="25"/>
    </row>
    <row r="48" spans="7:44" x14ac:dyDescent="0.25">
      <c r="H48" s="32" t="s">
        <v>98</v>
      </c>
      <c r="I48" s="32">
        <v>10</v>
      </c>
      <c r="J48" s="25"/>
      <c r="K48" s="25"/>
      <c r="L48" s="25"/>
      <c r="M48" s="25"/>
      <c r="N48" s="25"/>
      <c r="O48" s="25"/>
      <c r="P48" s="40"/>
      <c r="Q48" s="40"/>
      <c r="R48" s="40"/>
      <c r="S48" s="40"/>
      <c r="T48" s="40"/>
      <c r="U48" s="40"/>
      <c r="V48" s="25"/>
      <c r="W48" s="25"/>
      <c r="X48" s="25"/>
      <c r="Y48" s="25"/>
      <c r="Z48" s="40"/>
      <c r="AA48" s="40"/>
      <c r="AB48" s="25"/>
      <c r="AC48" s="25"/>
      <c r="AD48" s="25"/>
      <c r="AE48" s="25"/>
      <c r="AF48" s="25"/>
      <c r="AG48" s="25"/>
      <c r="AH48" s="25"/>
      <c r="AI48" s="25"/>
      <c r="AJ48" s="25"/>
      <c r="AK48" s="25"/>
      <c r="AL48" s="25"/>
      <c r="AM48" s="25"/>
      <c r="AN48" s="25"/>
      <c r="AO48" s="40"/>
      <c r="AP48" s="40"/>
      <c r="AQ48" s="25"/>
      <c r="AR48" s="25"/>
    </row>
    <row r="49" spans="8:44" x14ac:dyDescent="0.25">
      <c r="H49" s="32" t="s">
        <v>99</v>
      </c>
      <c r="I49" s="32">
        <v>1</v>
      </c>
      <c r="J49" s="25"/>
      <c r="K49" s="25"/>
      <c r="L49" s="25"/>
      <c r="M49" s="25"/>
      <c r="N49" s="25"/>
      <c r="O49" s="25"/>
      <c r="P49" s="25"/>
      <c r="Q49" s="25"/>
      <c r="R49" s="25"/>
      <c r="S49" s="25"/>
      <c r="T49" s="25"/>
      <c r="U49" s="25"/>
      <c r="V49" s="40"/>
      <c r="W49" s="25"/>
      <c r="X49" s="25"/>
      <c r="Y49" s="25"/>
      <c r="Z49" s="25"/>
      <c r="AA49" s="25"/>
      <c r="AB49" s="25"/>
      <c r="AC49" s="25"/>
      <c r="AD49" s="25"/>
      <c r="AE49" s="25"/>
      <c r="AF49" s="25"/>
      <c r="AG49" s="25"/>
      <c r="AH49" s="25"/>
      <c r="AI49" s="25"/>
      <c r="AJ49" s="25"/>
      <c r="AK49" s="25"/>
      <c r="AL49" s="25"/>
      <c r="AM49" s="25"/>
      <c r="AN49" s="25"/>
      <c r="AO49" s="25"/>
      <c r="AP49" s="25"/>
      <c r="AQ49" s="25"/>
      <c r="AR49" s="25"/>
    </row>
  </sheetData>
  <mergeCells count="37">
    <mergeCell ref="X1:AR1"/>
    <mergeCell ref="A4:AR4"/>
    <mergeCell ref="B6:AP6"/>
    <mergeCell ref="B8:AR8"/>
    <mergeCell ref="G38:AR38"/>
    <mergeCell ref="AL10:AR10"/>
    <mergeCell ref="AK35:AL36"/>
    <mergeCell ref="AM35:AN36"/>
    <mergeCell ref="A10:A11"/>
    <mergeCell ref="B10:B11"/>
    <mergeCell ref="C10:C11"/>
    <mergeCell ref="D10:D11"/>
    <mergeCell ref="E10:E11"/>
    <mergeCell ref="F10:F11"/>
    <mergeCell ref="G10:G11"/>
    <mergeCell ref="M35:N36"/>
    <mergeCell ref="V35:V36"/>
    <mergeCell ref="AB35:AC36"/>
    <mergeCell ref="I10:I11"/>
    <mergeCell ref="J10:AK10"/>
    <mergeCell ref="I31:AR31"/>
    <mergeCell ref="S32:U36"/>
    <mergeCell ref="P33:R36"/>
    <mergeCell ref="Z34:AA36"/>
    <mergeCell ref="AD34:AJ36"/>
    <mergeCell ref="J35:L36"/>
    <mergeCell ref="H10:H11"/>
    <mergeCell ref="AO35:AP36"/>
    <mergeCell ref="H45:AR45"/>
    <mergeCell ref="J39:AH39"/>
    <mergeCell ref="G41:I41"/>
    <mergeCell ref="AI41:AR41"/>
    <mergeCell ref="G42:I42"/>
    <mergeCell ref="AI42:AR42"/>
    <mergeCell ref="G40:I40"/>
    <mergeCell ref="J40:AH40"/>
    <mergeCell ref="G39:I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I2"/>
  <sheetViews>
    <sheetView view="pageBreakPreview" zoomScaleNormal="100" zoomScaleSheetLayoutView="100" workbookViewId="0">
      <selection activeCell="N36" sqref="N36"/>
    </sheetView>
  </sheetViews>
  <sheetFormatPr defaultColWidth="9.1796875" defaultRowHeight="12.5" x14ac:dyDescent="0.25"/>
  <cols>
    <col min="1" max="16384" width="9.1796875" style="22"/>
  </cols>
  <sheetData>
    <row r="2" spans="3:9" ht="16.5" x14ac:dyDescent="0.35">
      <c r="C2" s="101" t="s">
        <v>184</v>
      </c>
      <c r="D2" s="101"/>
      <c r="E2" s="101"/>
      <c r="F2" s="101"/>
      <c r="G2" s="101"/>
      <c r="H2" s="101"/>
      <c r="I2" s="101"/>
    </row>
  </sheetData>
  <mergeCells count="1">
    <mergeCell ref="C2:I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9"/>
  <sheetViews>
    <sheetView workbookViewId="0">
      <selection activeCell="C7" sqref="C7"/>
    </sheetView>
  </sheetViews>
  <sheetFormatPr defaultRowHeight="14.5" x14ac:dyDescent="0.35"/>
  <cols>
    <col min="1" max="1" width="8.26953125" customWidth="1"/>
    <col min="2" max="2" width="20.453125" customWidth="1"/>
    <col min="3" max="3" width="41" customWidth="1"/>
    <col min="4" max="4" width="38.453125" customWidth="1"/>
  </cols>
  <sheetData>
    <row r="2" spans="1:4" ht="15.5" x14ac:dyDescent="0.35">
      <c r="A2" s="98" t="s">
        <v>41</v>
      </c>
      <c r="B2" s="98"/>
      <c r="C2" s="98"/>
      <c r="D2" s="98"/>
    </row>
    <row r="3" spans="1:4" ht="15.5" x14ac:dyDescent="0.35">
      <c r="A3" s="18"/>
      <c r="B3" s="18"/>
      <c r="C3" s="18"/>
      <c r="D3" s="18"/>
    </row>
    <row r="4" spans="1:4" ht="45" x14ac:dyDescent="0.35">
      <c r="A4" s="19" t="s">
        <v>8</v>
      </c>
      <c r="B4" s="19" t="s">
        <v>42</v>
      </c>
      <c r="C4" s="19" t="s">
        <v>43</v>
      </c>
      <c r="D4" s="19" t="s">
        <v>44</v>
      </c>
    </row>
    <row r="5" spans="1:4" ht="15.5" x14ac:dyDescent="0.35">
      <c r="A5" s="20">
        <v>1</v>
      </c>
      <c r="B5" s="21" t="s">
        <v>45</v>
      </c>
      <c r="C5" s="21" t="s">
        <v>46</v>
      </c>
      <c r="D5" s="21"/>
    </row>
    <row r="6" spans="1:4" ht="93" x14ac:dyDescent="0.35">
      <c r="A6" s="20">
        <v>2</v>
      </c>
      <c r="B6" s="21" t="s">
        <v>57</v>
      </c>
      <c r="C6" s="21" t="s">
        <v>47</v>
      </c>
      <c r="D6" s="21" t="s">
        <v>48</v>
      </c>
    </row>
    <row r="7" spans="1:4" ht="124" x14ac:dyDescent="0.35">
      <c r="A7" s="20">
        <v>3</v>
      </c>
      <c r="B7" s="21" t="s">
        <v>58</v>
      </c>
      <c r="C7" s="21" t="s">
        <v>49</v>
      </c>
      <c r="D7" s="21" t="s">
        <v>50</v>
      </c>
    </row>
    <row r="8" spans="1:4" ht="77.5" x14ac:dyDescent="0.35">
      <c r="A8" s="20">
        <v>4</v>
      </c>
      <c r="B8" s="21" t="s">
        <v>51</v>
      </c>
      <c r="C8" s="21" t="s">
        <v>52</v>
      </c>
      <c r="D8" s="21" t="s">
        <v>53</v>
      </c>
    </row>
    <row r="9" spans="1:4" ht="77.5" x14ac:dyDescent="0.35">
      <c r="A9" s="20">
        <v>5</v>
      </c>
      <c r="B9" s="21" t="s">
        <v>54</v>
      </c>
      <c r="C9" s="21" t="s">
        <v>55</v>
      </c>
      <c r="D9" s="21" t="s">
        <v>56</v>
      </c>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зачистка НГДУ-1</vt:lpstr>
      <vt:lpstr>Прил. № 3.4 к ТЗ</vt:lpstr>
      <vt:lpstr>прил.3.3 к ТЗ</vt:lpstr>
      <vt:lpstr>Квалиф. требования </vt:lpstr>
      <vt:lpstr>'зачистка НГДУ-1'!Область_печати</vt:lpstr>
    </vt:vector>
  </TitlesOfParts>
  <Company>OAO Belkamneft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meteleva</dc:creator>
  <cp:lastModifiedBy>Хамидулин Саяр Гаярович</cp:lastModifiedBy>
  <cp:lastPrinted>2025-08-25T07:45:48Z</cp:lastPrinted>
  <dcterms:created xsi:type="dcterms:W3CDTF">2013-03-06T06:41:02Z</dcterms:created>
  <dcterms:modified xsi:type="dcterms:W3CDTF">2025-09-18T11:17:17Z</dcterms:modified>
</cp:coreProperties>
</file>